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09 Těšín - Radim\A Výkaz výměr\Výkaz výměr Obec Dřevěnice\neoceněný\"/>
    </mc:Choice>
  </mc:AlternateContent>
  <bookViews>
    <workbookView xWindow="0" yWindow="0" windowWidth="0" windowHeight="0" activeTab="5"/>
  </bookViews>
  <sheets>
    <sheet name="D1SO-101" sheetId="2" r:id="rId1"/>
    <sheet name="HSO-101" sheetId="3" r:id="rId2"/>
    <sheet name="NSO-101" sheetId="4" r:id="rId3"/>
    <sheet name="D1VON" sheetId="5" r:id="rId4"/>
    <sheet name="HVON" sheetId="6" r:id="rId5"/>
    <sheet name="NVON" sheetId="7" r:id="rId6"/>
  </sheets>
  <calcPr/>
</workbook>
</file>

<file path=xl/calcChain.xml><?xml version="1.0" encoding="utf-8"?>
<calcChain xmlns="http://schemas.openxmlformats.org/spreadsheetml/2006/main">
  <c i="7" l="1" r="I3"/>
  <c r="I18"/>
  <c r="O35"/>
  <c r="I35"/>
  <c r="O31"/>
  <c r="I31"/>
  <c r="O27"/>
  <c r="I27"/>
  <c r="O23"/>
  <c r="I23"/>
  <c r="O19"/>
  <c r="I19"/>
  <c r="I9"/>
  <c r="O14"/>
  <c r="I14"/>
  <c r="O10"/>
  <c r="I10"/>
  <c i="6" r="I3"/>
  <c r="I9"/>
  <c r="O14"/>
  <c r="I14"/>
  <c r="O10"/>
  <c r="I10"/>
  <c i="5" r="I3"/>
  <c r="I9"/>
  <c r="O10"/>
  <c r="I10"/>
  <c i="4" r="I3"/>
  <c r="I14"/>
  <c r="O23"/>
  <c r="I23"/>
  <c r="O19"/>
  <c r="I19"/>
  <c r="O15"/>
  <c r="I15"/>
  <c r="I9"/>
  <c r="O10"/>
  <c r="I10"/>
  <c i="3" r="I3"/>
  <c r="I487"/>
  <c r="O492"/>
  <c r="I492"/>
  <c r="O488"/>
  <c r="I488"/>
  <c r="I462"/>
  <c r="O483"/>
  <c r="I483"/>
  <c r="O479"/>
  <c r="I479"/>
  <c r="O475"/>
  <c r="I475"/>
  <c r="O471"/>
  <c r="I471"/>
  <c r="O467"/>
  <c r="I467"/>
  <c r="O463"/>
  <c r="I463"/>
  <c r="I393"/>
  <c r="O458"/>
  <c r="I458"/>
  <c r="O454"/>
  <c r="I454"/>
  <c r="O450"/>
  <c r="I450"/>
  <c r="O446"/>
  <c r="I446"/>
  <c r="O442"/>
  <c r="I442"/>
  <c r="O438"/>
  <c r="I438"/>
  <c r="O434"/>
  <c r="I434"/>
  <c r="O430"/>
  <c r="I430"/>
  <c r="O426"/>
  <c r="I426"/>
  <c r="O422"/>
  <c r="I422"/>
  <c r="O418"/>
  <c r="I418"/>
  <c r="O414"/>
  <c r="I414"/>
  <c r="O410"/>
  <c r="I410"/>
  <c r="O406"/>
  <c r="I406"/>
  <c r="O402"/>
  <c r="I402"/>
  <c r="O398"/>
  <c r="I398"/>
  <c r="O394"/>
  <c r="I394"/>
  <c r="I300"/>
  <c r="O389"/>
  <c r="I389"/>
  <c r="O385"/>
  <c r="I385"/>
  <c r="O381"/>
  <c r="I381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I287"/>
  <c r="O296"/>
  <c r="I296"/>
  <c r="O292"/>
  <c r="I292"/>
  <c r="O288"/>
  <c r="I288"/>
  <c r="I254"/>
  <c r="O283"/>
  <c r="I283"/>
  <c r="O279"/>
  <c r="I279"/>
  <c r="O275"/>
  <c r="I275"/>
  <c r="O271"/>
  <c r="I271"/>
  <c r="O267"/>
  <c r="I267"/>
  <c r="O263"/>
  <c r="I263"/>
  <c r="O259"/>
  <c r="I259"/>
  <c r="O255"/>
  <c r="I255"/>
  <c r="I229"/>
  <c r="O250"/>
  <c r="I250"/>
  <c r="O246"/>
  <c r="I246"/>
  <c r="O242"/>
  <c r="I242"/>
  <c r="O238"/>
  <c r="I238"/>
  <c r="O234"/>
  <c r="I234"/>
  <c r="O230"/>
  <c r="I230"/>
  <c r="I184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I179"/>
  <c r="O180"/>
  <c r="I180"/>
  <c r="I142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I9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34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<sst xmlns="http://schemas.openxmlformats.org/spreadsheetml/2006/main">
  <si>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</si>
  <si>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</si>
  <si>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</si>
  <si>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</si>
  <si>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</si>
  <si>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33163ab</t>
  </si>
  <si>
    <t>III/2861 Dřevěnice 1. a 2. část - OBEC - chodník pod kopcem_neoceněný</t>
  </si>
  <si>
    <t>SO-101</t>
  </si>
  <si>
    <t>O</t>
  </si>
  <si>
    <t>Objekt:</t>
  </si>
  <si>
    <t>D1</t>
  </si>
  <si>
    <t>Doprovodné výdaje 10%</t>
  </si>
  <si>
    <t>O1</t>
  </si>
  <si>
    <t>Rozpočet:</t>
  </si>
  <si>
    <t>Chodník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</si>
  <si>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</si>
  <si>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</si>
  <si>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</si>
  <si>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</si>
  <si>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</si>
  <si>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</si>
  <si>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</si>
  <si>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</si>
  <si>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</si>
  <si>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</si>
  <si>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</si>
  <si>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</si>
  <si>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5</t>
  </si>
  <si>
    <t>Komunikace pozemní</t>
  </si>
  <si>
    <t>P</t>
  </si>
  <si>
    <t>564861111</t>
  </si>
  <si>
    <t/>
  </si>
  <si>
    <t>Podklad ze štěrkodrtě ŠD plochy přes 100 m2 tl 200 mm</t>
  </si>
  <si>
    <t>M2</t>
  </si>
  <si>
    <t>PP</t>
  </si>
  <si>
    <t>Podklad ze štěrkodrti ŠD s rozprostřením a zhutněním plochy přes 100 m2, po zhutnění tl. 200 mm</t>
  </si>
  <si>
    <t>VV</t>
  </si>
  <si>
    <t>"`sjezdy mimo linii chodníku` 8,3+32,7"</t>
  </si>
  <si>
    <t>TS</t>
  </si>
  <si>
    <t>58343810</t>
  </si>
  <si>
    <t>kamenivo drcené hrubé frakce 4/8</t>
  </si>
  <si>
    <t>T</t>
  </si>
  <si>
    <t>"`výplň otvorů 37% plochy` 32,7*0,08*0,37*1,7"</t>
  </si>
  <si>
    <t>59245213</t>
  </si>
  <si>
    <t>dlažba zámková tvaru I 196x161x80mm přírodní</t>
  </si>
  <si>
    <t>"8,3*1,03"</t>
  </si>
  <si>
    <t>59246016</t>
  </si>
  <si>
    <t>dlažba plošná betonová vegetační 600x400x80mm</t>
  </si>
  <si>
    <t>"32,7*1,03"</t>
  </si>
  <si>
    <t>596212210</t>
  </si>
  <si>
    <t>Kladení zámkové dlažby pozemních komunikací ručně tl 80 mm skupiny A pl do 50 m2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</si>
  <si>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</si>
  <si>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"`sjezdy mimo linii chodníku` 8,3"</t>
  </si>
  <si>
    <t>596412210</t>
  </si>
  <si>
    <t>Kladení dlažby z vegetačních tvárnic pozemních komunikací tl 80 mm pl do 50 m2</t>
  </si>
  <si>
    <t>Kladení dlažby z betonových vegetačních dlaždic pozemních komunikací s ložem z kameniva těženého nebo drceného tl. do 50 mm, s vyplněním spár a vegetačních otvorů, s hutněním vibrováním tl. 80 mm, pro plochy do 50 m2</t>
  </si>
  <si>
    <t>"`sjezdy mimo linii chodníku` 15,0+4,4+13,3"</t>
  </si>
  <si>
    <t>9</t>
  </si>
  <si>
    <t>Ostatní konstrukce a práce, bourání</t>
  </si>
  <si>
    <t>59217001</t>
  </si>
  <si>
    <t>obrubník betonový zahradní 1000x50x250mm</t>
  </si>
  <si>
    <t>M</t>
  </si>
  <si>
    <t>20.100000 = 20,100 [A]</t>
  </si>
  <si>
    <t>59217029</t>
  </si>
  <si>
    <t>obrubník betonový silniční nájezdový 1000x150x150mm</t>
  </si>
  <si>
    <t>7.100000 = 7,100 [A]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</si>
  <si>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</si>
  <si>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</si>
  <si>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</si>
  <si>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"`sjezdy mimo linii chodníku` 7,1"</t>
  </si>
  <si>
    <t>916331112</t>
  </si>
  <si>
    <t>Osazení zahradního obrubníku betonového do lože z betonu s boční opěrou</t>
  </si>
  <si>
    <t>Osazení zahradního obrubníku betonového s ložem tl. od 50 do 100 mm z betonu prostého tř. C 12/15 s boční opěrou z betonu prostého tř. C 12/15</t>
  </si>
  <si>
    <t>"`sjezdy mimo linii chodníku` 3,6+16,5"</t>
  </si>
  <si>
    <t>916991121</t>
  </si>
  <si>
    <t>Lože pod obrubníky, krajníky nebo obruby z dlažebních kostek z betonu prostého</t>
  </si>
  <si>
    <t>M3</t>
  </si>
  <si>
    <t>Lože pod obrubníky, krajníky nebo obruby z dlažebních kostek z betonu prostého</t>
  </si>
  <si>
    <t>"`lože nad 10 cm (nájezdové obrubníky)`7,1*0,45*0,05"</t>
  </si>
  <si>
    <t>998223011</t>
  </si>
  <si>
    <t>Přesun hmot pro pozemní komunikace s krytem dlážděným</t>
  </si>
  <si>
    <t>Přesun hmot pro pozemní komunikace s krytem dlážděným dopravní vzdálenost do 200 m jakékoliv délky objektu</t>
  </si>
  <si>
    <t>34.177000 = 34,177 [A]</t>
  </si>
  <si>
    <t>998223091</t>
  </si>
  <si>
    <t>Příplatek k přesunu hmot pro pozemní komunikace s krytem dlážděným za zvětšený přesun do 1000 m</t>
  </si>
  <si>
    <t>Přesun hmot pro pozemní komunikace s krytem dlážděným Příplatek k ceně za zvětšený přesun přes vymezenou největší dopravní vzdálenost do 1000 m</t>
  </si>
  <si>
    <t>H</t>
  </si>
  <si>
    <t>Hlavní výdaje</t>
  </si>
  <si>
    <t>1</t>
  </si>
  <si>
    <t>Zemní práce</t>
  </si>
  <si>
    <t>00572470</t>
  </si>
  <si>
    <t>osivo směs travní univerzál</t>
  </si>
  <si>
    <t>KG</t>
  </si>
  <si>
    <t>"83,2*0,02*1,03"</t>
  </si>
  <si>
    <t>113105113</t>
  </si>
  <si>
    <t>Rozebrání dlažeb z lomového kamene kladených na MC vyspárované MC</t>
  </si>
  <si>
    <t>Rozebrání dlažeb z lomového kamene s přemístěním hmot na skládku na vzdálenost do 3 m nebo s naložením na dopravní prostředek, kladených do cementové malty se spárami zalitými cementovou maltou</t>
  </si>
  <si>
    <t>"`zeď KM 0,101-0,128 (kolem sloupu) - viz. D.1.1.2.8.b` 4*1,0*0,5"</t>
  </si>
  <si>
    <t>113106136</t>
  </si>
  <si>
    <t>Rozebrání dlažeb z vegetačních dlaždic betonových komunikací pro pěší strojně pl do 50 m2</t>
  </si>
  <si>
    <t>Rozebrání dlažeb komunikací pro pěší s přemístěním hmot na skládku na vzdálenost do 3 m nebo s naložením na dopravní prostředek s ložem z kameniva nebo živice a s jakoukoliv výplní spár strojně plochy jednotlivě do 50 m2 z vegetační dlažby betonové</t>
  </si>
  <si>
    <t>"`demolice - viz Podrobná situace D.1.1.2.1.` (1,5+1,5)/0,08"</t>
  </si>
  <si>
    <t>113107343</t>
  </si>
  <si>
    <t>Odstranění podkladu živičného tl přes 100 do 150 mm strojně pl do 50 m2</t>
  </si>
  <si>
    <t>Odstranění podkladů nebo krytů strojně plochy jednotlivě do 50 m2 s přemístěním hmot na skládku na vzdálenost do 3 m nebo s naložením na dopravní prostředek živičných, o tl. vrstvy přes 100 do 150 mm</t>
  </si>
  <si>
    <t>"`sjezd - viz Podrobná situace D.1.1.2.1.` 14,0"</t>
  </si>
  <si>
    <t>113202111</t>
  </si>
  <si>
    <t>Vytrhání obrub krajníků obrubníků stojatých</t>
  </si>
  <si>
    <t>Vytrhání obrub s vybouráním lože, s přemístěním hmot na skládku na vzdálenost do 3 m nebo s naložením na dopravní prostředek z krajníků nebo obrubníků stojatých</t>
  </si>
  <si>
    <t>"`demolice - viz Podrobná situace D.1.1.2.1. (0,5 m3)` 13,0"</t>
  </si>
  <si>
    <t>114203202</t>
  </si>
  <si>
    <t>Očištění lomového kamene nebo betonových tvárnic od malty</t>
  </si>
  <si>
    <t>Očištění lomového kamene nebo betonových tvárnic získaných při rozebrání dlažeb, záhozů, rovnanin a soustřeďovacích staveb od malty</t>
  </si>
  <si>
    <t>"`dlažba - zeď KM 0,101-0,128 (kolem sloupu) - viz. D.1.1.2.8.b` 4*1,0*0,5*0,15"</t>
  </si>
  <si>
    <t>114203401</t>
  </si>
  <si>
    <t>Srovnání lomového kamene nebo betonových tvárnic s přemístěním do 10 m</t>
  </si>
  <si>
    <t>Srovnání lomového kamene nebo betonových tvárnic do měřitelných figur s přemístěním na vzdálenost do 10 m</t>
  </si>
  <si>
    <t>121151113</t>
  </si>
  <si>
    <t>Sejmutí ornice plochy do 500 m2 tl vrstvy do 200 mm strojně</t>
  </si>
  <si>
    <t>Sejmutí ornice strojně při souvislé ploše přes 100 do 500 m2, tl. vrstvy do 200 mm</t>
  </si>
  <si>
    <t>"`chodník - viz. Tabulka kubatur D.1.1.2.12.` 69,7/0,2"</t>
  </si>
  <si>
    <t>131251102</t>
  </si>
  <si>
    <t>Hloubení jam nezapažených v hornině třídy těžitelnosti I skupiny 3 objem do 50 m3 strojně</t>
  </si>
  <si>
    <t>Hloubení nezapažených jam a zářezů strojně s urovnáním dna do předepsaného profilu a spádu v hornině třídy těžitelnosti I skupiny 3 přes 20 do 50 m3</t>
  </si>
  <si>
    <t>"`chodník - viz. Tabulka kubatur D.1.1.2.12.` 38,0"_x000d_
 "`uliční vpusti - viz. D.1.1.2.10.` 2*1,15*1,15*0,6"_x000d_
 "`schodiště KM 0,051 - viz. D.1.1.2.7.` 1,25*0,7*0,25"_x000d_
 "`schodiště KM 0,109-0,111 - viz. D.1.1.2.8.a+D.1.1.2.3.` 1,45*1,15*0,25"</t>
  </si>
  <si>
    <t>132251102</t>
  </si>
  <si>
    <t>Hloubení rýh nezapažených š do 800 mm v hornině třídy těžitelnosti I skupiny 3 objem do 50 m3 strojně</t>
  </si>
  <si>
    <t>Hloubení nezapažených rýh šířky do 800 mm strojně s urovnáním dna do předepsaného profilu a spádu v hornině třídy těžitelnosti I skupiny 3 přes 20 do 50 m3</t>
  </si>
  <si>
    <t>"`zeď KM 0,041 - viz. D.1.1.2.6.` 1,3*0,8*0,7"_x000d_
 "`zeď KM 0,004-0,015 - viz. D.1.1.2.5.` (1,4+1,05+12,1)*0,5*1,1+1,85*0,5*1,55"_x000d_
 "`zeď KM 0,101-0,128 - viz. D.1.1.2.8.a+D.1.1.2.3.` (0,7*1,4+8,05*1,2+0,5*0,7+0,45*1,1+12,5*1,2+4,1*1,2)*0,5+0,45*0,35*1,2"</t>
  </si>
  <si>
    <t>132254101</t>
  </si>
  <si>
    <t>Hloubení rýh zapažených š do 800 mm v hornině třídy těžitelnosti I skupiny 3 objem do 20 m3 strojně</t>
  </si>
  <si>
    <t>Hloubení zapažených rýh šířky do 800 mm strojně s urovnáním dna do předepsaného profilu a spádu v hornině třídy těžitelnosti I skupiny 3 do 20 m3</t>
  </si>
  <si>
    <t>"`napojení uličních vpusíi na kanalizaci - viz. D.1.1.2.10. + Výpis prvků D.1.1.2.11.` 2*1,0*0,65*0,85"</t>
  </si>
  <si>
    <t>139001101</t>
  </si>
  <si>
    <t>Příplatek za ztížení vykopávky v blízkosti podzemního vedení</t>
  </si>
  <si>
    <t>Příplatek k cenám hloubených vykopávek za ztížení vykopávky v blízkosti podzemního vedení nebo výbušnin pro jakoukoliv třídu horniny</t>
  </si>
  <si>
    <t>"`křížení plynovod. přípojky se KM 0,101-0,128 - viz. D.1.1.2.8.a` 0,5*0,5*0,7+1,0*0,5*1,2"</t>
  </si>
  <si>
    <t>151101101</t>
  </si>
  <si>
    <t>Zřízení příložného pažení a rozepření stěn rýh hl do 2 m</t>
  </si>
  <si>
    <t>Zřízení pažení a rozepření stěn rýh pro podzemní vedení příložné pro jakoukoliv mezerovitost, hloubky do 2 m</t>
  </si>
  <si>
    <t>"`napojení uličních vpusíi na kanalizaci - viz. D.1.1.2.10. + Výpis prvků D.1.1.2.11.` 2*1,0*0,85*2"</t>
  </si>
  <si>
    <t>151101111</t>
  </si>
  <si>
    <t>Odstranění příložného pažení a rozepření stěn rýh hl do 2 m</t>
  </si>
  <si>
    <t>Odstranění pažení a rozepření stěn rýh pro podzemní vedení s uložením materiálu na vzdálenost do 3 m od kraje výkopu příložné, hloubky do 2 m</t>
  </si>
  <si>
    <t>3.400000 = 3,400 [A]</t>
  </si>
  <si>
    <t>162351104</t>
  </si>
  <si>
    <t>Vodorovné přemístění přes 500 do 1000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</si>
  <si>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</si>
  <si>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"`přebytečná ornice` 348,5*0,2-83,2*0,1"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</si>
  <si>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</si>
  <si>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</si>
  <si>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</si>
  <si>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"`přebytečná zemina` 40,2+26,1+1,1-(50,3+2,8)"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</si>
  <si>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</si>
  <si>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</si>
  <si>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</si>
  <si>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"`přebytečná zemina` 20*14,3"</t>
  </si>
  <si>
    <t>167151101</t>
  </si>
  <si>
    <t>Nakládání výkopku z hornin třídy těžitelnosti I skupiny 1 až 3 do 100 m3</t>
  </si>
  <si>
    <t>Nakládání, skládání a překládání neulehlého výkopku nebo sypaniny strojně nakládání, množství do 100 m3, z horniny třídy těžitelnosti I, skupiny 1 až 3</t>
  </si>
  <si>
    <t>"`přebytečná ornice` 348,5*0,2-83,2*0,1"_x000d_
 "`přebytečná zemina` 40,2+26,1+1,1-(50,3+2,8)"</t>
  </si>
  <si>
    <t>171151131</t>
  </si>
  <si>
    <t>Uložení sypaniny z hornin nesoudržných a soudržných střídavě do násypů zhutněných strojně</t>
  </si>
  <si>
    <t>Uložení sypanin do násypů strojně s rozprostřením sypaniny ve vrstvách a s hrubým urovnáním zhutněných z hornin nesoudržných a soudržných střídavě ukládaných</t>
  </si>
  <si>
    <t>"`chodník - viz. Tabulka kubatur D.1.1.2.12.` 50,3"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</si>
  <si>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</si>
  <si>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</si>
  <si>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</si>
  <si>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"`přebytečná ornice` 61,4"_x000d_
 "`přebytečná zemina` 14,3"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</si>
  <si>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</si>
  <si>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</si>
  <si>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</si>
  <si>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"`zeď KM 0,041 - viz. D.1.1.2.6.` 1,3*0,3*(1,15+0,83)"_x000d_
 "`zeď KM 0,101-0,128 - viz. D.1.1.2.8.a+D.1.1.2.4.` (0,7*0,4+8,05*0,2+0,5*0,2+0,45*0,1+12,5*0,2+4,1*0,2)*0,3+0,45*0,35*0,2"_x000d_
 "`napojení uličních vpusíi na kanalizaci - viz. D.1.1.2.10.` 2*1,0*0,65*0,29"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</si>
  <si>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</si>
  <si>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</si>
  <si>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</si>
  <si>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"`uliční vpusti - viz. D.1.1.2.10.` 2*(1,15*1,15*0,5-3,14*0,275*0,275*0,5)"_x000d_
 "`napojení uličních vpusíi na kanalizaci - viz. D.1.1.2.10.` 2*1,0*0,65*0,46"_x000d_
 "`drenáž - zeď KM 0,004-0,015 - viz. D.1.1.2.5.` 0,5"_x000d_
 "`drenáž - zeď KM 0,101-0,128 - viz. D.1.1.2.8.a` 1,0"</t>
  </si>
  <si>
    <t>181411123</t>
  </si>
  <si>
    <t>Založení lučního trávníku výsevem pl do 1000 m2 ve svahu přes 1:2 do 1:1</t>
  </si>
  <si>
    <t>Založení trávníku na půdě předem připravené plochy do 1000 m2 výsevem včetně utažení lučního na svahu přes 1:2 do 1:1</t>
  </si>
  <si>
    <t>"`chodník - viz. Tabulka kubatur D.1.1.2.12.` 83,2"</t>
  </si>
  <si>
    <t>181951112</t>
  </si>
  <si>
    <t>Úprava pláně v hornině třídy těžitelnosti I skupiny 1 až 3 se zhutněním strojně</t>
  </si>
  <si>
    <t>Úprava pláně vyrovnáním výškových rozdílů strojně v hornině třídy těžitelnosti I, skupiny 1 až 3 se zhutněním</t>
  </si>
  <si>
    <t>"`chodník - viz Vzorové řezy D.1.1.2.4.` (101,35+23,0)*1,8+27,0*1,5+3,1*1,25+18,15*1,55"_x000d_
 "`sjezdy - viz Podrobná situace D.1.1.2.1.` 3,6*4,3+3,5*1,5+2,8*4,75+3,9*2,25"</t>
  </si>
  <si>
    <t>182151111</t>
  </si>
  <si>
    <t>Svahování v zářezech v hornině třídy těžitelnosti I skupiny 1 až 3 strojně</t>
  </si>
  <si>
    <t>Svahování trvalých svahů do projektovaných profilů strojně s potřebným přemístěním výkopku při svahování v zářezech v hornině třídy těžitelnosti I, skupiny 1 až 3</t>
  </si>
  <si>
    <t>"`chodník - viz. Tabulka kubatur D.1.1.2.12.` 6,1"</t>
  </si>
  <si>
    <t>182251101</t>
  </si>
  <si>
    <t>Svahování násypů strojně</t>
  </si>
  <si>
    <t>Svahování trvalých svahů do projektovaných profilů strojně s potřebným přemístěním výkopku při svahování násypů v jakékoliv hornině</t>
  </si>
  <si>
    <t>"`chodník - viz. Tabulka kubatur D.1.1.2.12.` 107,5"</t>
  </si>
  <si>
    <t>182351023</t>
  </si>
  <si>
    <t>Rozprostření ornice pl do 100 m2 ve svahu přes 1:5 tl vrstvy do 200 mm strojně</t>
  </si>
  <si>
    <t>Rozprostření a urovnání ornice ve svahu sklonu přes 1:5 strojně při souvislé ploše do 100 m2, tl. vrstvy do 200 mm</t>
  </si>
  <si>
    <t>184911161</t>
  </si>
  <si>
    <t>Mulčování záhonů kačírkem tl vrstvy přes 0,05 do 0,1 m v rovině a svahu do 1:5</t>
  </si>
  <si>
    <t>Mulčování záhonů kačírkem nebo drceným kamenivem tloušťky mulče přes 50 do 100 mm v rovině nebo na svahu do 1:5</t>
  </si>
  <si>
    <t>"`úprava plochy - viz Podrobná situace D.1.1.2.1.` 7,0"</t>
  </si>
  <si>
    <t>184911162</t>
  </si>
  <si>
    <t>Mulčování záhonů kačírkem tl vrstvy přes 0,05 do 0,1 m ve svahu přes 1:5 do 1:2</t>
  </si>
  <si>
    <t>Mulčování záhonů kačírkem nebo drceným kamenivem tloušťky mulče přes 50 do 100 mm na svahu přes 1:5 do 1:2</t>
  </si>
  <si>
    <t>"`KM 0,022-0,041 - viz. Vzorové řezy D.1.1.2.4.` 19,65*1,5"_x000d_
 "`zeď KM 0,101-0,128 (kolem sloupu) - viz. D.1.1.2.8.b` 0,8"</t>
  </si>
  <si>
    <t>58333674</t>
  </si>
  <si>
    <t>kamenivo těžené hrubé frakce 16/32</t>
  </si>
  <si>
    <t>"(7,0+30,3)*0,1*2,5"</t>
  </si>
  <si>
    <t>58337302</t>
  </si>
  <si>
    <t>štěrkopísek frakce 0/16</t>
  </si>
  <si>
    <t>"`napojení uličních vpusíi na kanalizaci` 0,6*1,67*1,05"</t>
  </si>
  <si>
    <t>58344155</t>
  </si>
  <si>
    <t>štěrkodrť frakce 0/22</t>
  </si>
  <si>
    <t>"`drenáž - zeď KM 0,004-0,015` 0,5*1,7*1,05"_x000d_
 "`drenáž - zeď KM 0,101-0,128` 1,0*1,7*1,05"</t>
  </si>
  <si>
    <t>58344197</t>
  </si>
  <si>
    <t>štěrkodrť frakce 0/63</t>
  </si>
  <si>
    <t>"`uliční vpusti` 1,09*1,7*1,05"</t>
  </si>
  <si>
    <t>2</t>
  </si>
  <si>
    <t>Zakládání</t>
  </si>
  <si>
    <t>212755214</t>
  </si>
  <si>
    <t>Trativody z drenážních trubek plastových flexibilních D 100 mm bez lože</t>
  </si>
  <si>
    <t>Trativody bez lože z drenážních trubek plastových flexibilních D 100 mm</t>
  </si>
  <si>
    <t>"`drenáž - zeď KM 0,004-0,015 - viz. D.1.1.2.5.` 18,0"_x000d_
 "`drenáž - zeď KM 0,101-0,128 - viz. D.1.1.2.8.a` 28,0+2,0+32,0"</t>
  </si>
  <si>
    <t>213141111</t>
  </si>
  <si>
    <t>Zřízení vrstvy z geotextilie v rovině nebo ve sklonu do 1:5 š do 3 m</t>
  </si>
  <si>
    <t>Zřízení vrstvy z geotextilie filtrační, separační, odvodňovací, ochranné, výztužné nebo protierozní v rovině nebo ve sklonu do 1:5, šířky do 3 m</t>
  </si>
  <si>
    <t>213141121</t>
  </si>
  <si>
    <t>Zřízení vrstvy z geotextilie ve sklonu přes 1:5 do 1:2 š do 3 m</t>
  </si>
  <si>
    <t>Zřízení vrstvy z geotextilie filtrační, separační, odvodňovací, ochranné, výztužné nebo protierozní ve sklonu přes 1:5 do 1:2, šířky do 3 m</t>
  </si>
  <si>
    <t>274313811</t>
  </si>
  <si>
    <t>Základové pásy z betonu tř. C 25/30</t>
  </si>
  <si>
    <t>Základy z betonu prostého pasy betonu kamenem neprokládaného tř. C 25/30</t>
  </si>
  <si>
    <t>"`základ pod zdí KM 0,004-0,015 - viz. D.1.1.2.5.` (1,4+1,05+5,6+3,25+3,25+1,85)*0,5*1,0*1,035"_x000d_
 "`základ pod zdí KM 0,101-0,128 - viz. D.1.1.2.8.a` (0,7+7,7+0,45+12,5+4,1)*0,5*1,0+0,5*0,5*0,5+0,95*0,35*1,0"</t>
  </si>
  <si>
    <t>274321411</t>
  </si>
  <si>
    <t>Základové pasy ze ŽB bez zvýšených nároků na prostředí tř. C 20/25</t>
  </si>
  <si>
    <t>Základy z betonu železového (bez výztuže) pasy z betonu bez zvláštních nároků na prostředí tř. C 20/25</t>
  </si>
  <si>
    <t>"`zeď KM 0,041 - viz. D.1.1.2.6.` 1,3*0,2*1,2"_x000d_
 "`lože pod kamenné stupně schodiště KM 0,109-0,111 - viz. D.1.1.2.8.a` 1,45*1,05*0,2"</t>
  </si>
  <si>
    <t>274351121</t>
  </si>
  <si>
    <t>Zřízení bednění základových pasů rovného</t>
  </si>
  <si>
    <t>Bednění základů pasů rovné zřízení</t>
  </si>
  <si>
    <t>"`zeď KM 0,041 - viz. D.1.1.2.6.` (1,3*2+0,2)*1,2"_x000d_
 "`lože pod kamenné stupně schodiště KM 0,109-0,111 - viz. D.1.1.2.8.a` 1,05*0,25*2+1,45*0,175*3+1,45*0,1"</t>
  </si>
  <si>
    <t>274351122</t>
  </si>
  <si>
    <t>Odstranění bednění základových pasů rovného</t>
  </si>
  <si>
    <t>Bednění základů pasů rovné odstranění</t>
  </si>
  <si>
    <t>4.791000 = 4,791 [A]</t>
  </si>
  <si>
    <t>274362021</t>
  </si>
  <si>
    <t>Výztuž základových pasů svařovanými sítěmi Kari</t>
  </si>
  <si>
    <t>Výztuž základů pasů ze svařovaných sítí z drátů typu KARI</t>
  </si>
  <si>
    <t>"`zeď KM 0,041 - viz. D.1.1.2.6.` 36,0*0,001"_x000d_
 "`schodiště KM 0,051 - viz. D.1.1.2.7.` 12,0*0,001"_x000d_
 "`lože pod kamenné stupně schodiště KM 0,109-0,111 - viz. D.1.1.2.8.a` 12,0*0,001"</t>
  </si>
  <si>
    <t>69311081</t>
  </si>
  <si>
    <t>geotextilie netkaná separační, ochranná, filtrační, drenážní PES 300g/m2</t>
  </si>
  <si>
    <t>"(7,0+30,3)*1,2"</t>
  </si>
  <si>
    <t>23-M</t>
  </si>
  <si>
    <t>Montáže potrubí</t>
  </si>
  <si>
    <t>230083123</t>
  </si>
  <si>
    <t>Demontáž potrubí do šrotu přes 50 do 250 kg D 324 mm tl 10,0 mm</t>
  </si>
  <si>
    <t>KUS</t>
  </si>
  <si>
    <t>Demontáž ocelového potrubí do šrotu hmotnosti přes 50 do 250 kg připojovací rozměr O 324, tl. 10,0 mm</t>
  </si>
  <si>
    <t>"`demolice - viz Podrobná situace D.1.1.2.1. (ocelová trubka dl. 4,0 m)` 1"</t>
  </si>
  <si>
    <t>3</t>
  </si>
  <si>
    <t>Svislé a kompletní konstrukce</t>
  </si>
  <si>
    <t>311113144</t>
  </si>
  <si>
    <t>Nosná zeď tl přes 250 do 300 mm z hladkých tvárnic ztraceného bednění včetně výplně z betonu tř. C 20/25</t>
  </si>
  <si>
    <t>Nadzákladové zdi z tvárnic ztraceného bednění betonových hladkých, včetně výplně z betonu třídy C 20/25, tloušťky zdiva přes 250 do 300 mm</t>
  </si>
  <si>
    <t>"`zeď KM 0,004-0,015 - viz. D.1.1.2.5.` 1,4*0,5+0,3*0,75+1,15*0,75+5,5*1,25+3,25*1,0+3,0*0,25+3,25*1,0+3,5*0,25+1,85*0,75+1,0*0,25"</t>
  </si>
  <si>
    <t>311113222</t>
  </si>
  <si>
    <t>Nosná zeď tl 200 mm ze štípaných tvárnic ztraceného bednění barevných včetně výplně z betonu</t>
  </si>
  <si>
    <t>Nadzákladové zdi z tvárnic ztraceného bednění betonových štípaných, včetně výplně z betonu třídy C 16/20 barevných, tloušťky zdiva 200 mm</t>
  </si>
  <si>
    <t>"`zeď KM 0,101-0,128 - viz. D.1.1.2.8.a` 1,05*0,8+1,0*1,1+1,6*1,4+3,0*1,2+2,4*1,0+0,8*1,0+0,8*0,8+2,6*0,8+0,8*1,0+4,2*0,8+4,7*0,6+4,1*0,4"</t>
  </si>
  <si>
    <t>311361821</t>
  </si>
  <si>
    <t>Výztuž nosných zdí betonářskou ocelí 10 505</t>
  </si>
  <si>
    <t>Výztuž nadzákladových zdí nosných svislých nebo odkloněných od svislice, rovných nebo oblých z betonářské oceli 10 505 (R) nebo BSt 500</t>
  </si>
  <si>
    <t>"`zeď KM 0,004-0,015 - viz. D.1.1.2.5.` 54,0*0,001"_x000d_
 "`zeď KM 0,101-0,128 - viz. D.1.1.2.8.a` 87,0*0,001"</t>
  </si>
  <si>
    <t>338171115</t>
  </si>
  <si>
    <t>Osazování sloupků a vzpěr plotových ocelových v do 2 m ukotvením k pevnému podkladu</t>
  </si>
  <si>
    <t>Montáž sloupků a vzpěr plotových ocelových trubkových nebo profilovaných výšky do 2 m ukotvením k pevnému podkladu</t>
  </si>
  <si>
    <t>"`oplocení - zeď KM 0,004-0,015 - viz. D.1.1.2.5.` 2"</t>
  </si>
  <si>
    <t>339921131</t>
  </si>
  <si>
    <t>Osazování betonových palisád do betonového základu v řadě výšky prvku do 0,5 m</t>
  </si>
  <si>
    <t>Osazování palisád betonových v řadě se zabetonováním výšky palisády do 500 mm</t>
  </si>
  <si>
    <t>"`kolem sloupu - viz. D.1.1.2.8.b` 0,5*2"</t>
  </si>
  <si>
    <t>348272523</t>
  </si>
  <si>
    <t>Plotová stříška pro zeď tl 195 mm z tvarovek hladkých nebo štípaných barevných</t>
  </si>
  <si>
    <t>Ploty z tvárnic betonových plotová stříška lepená mrazuvzdorným lepidlem z tvarovek hladkých nebo štípaných, sedlového tvaru barevných, tloušťka zdiva 195 mm</t>
  </si>
  <si>
    <t>"`zeď KM 0,101-0,128 - viz. D.1.1.2.8.a` 1,1+1,2+7,0+0,85+0,85+2,6+9,7+4,1"</t>
  </si>
  <si>
    <t>348272615</t>
  </si>
  <si>
    <t>Plotová stříška pro zeď tl 295 mm z tvarovek broušených přírodních</t>
  </si>
  <si>
    <t>Ploty z tvárnic betonových plotová stříška lepená mrazuvzdorným lepidlem z tvarovek broušených, plochých přírodních, tloušťka zdiva 295 mm</t>
  </si>
  <si>
    <t>"`zeď KM 0,004-0,015 - viz. D.1.1.2.5.` 1,4+1,2+13,9"</t>
  </si>
  <si>
    <t>348501211</t>
  </si>
  <si>
    <t>Osazení oplocení z dřevěných prken výšky přes 1 do 2 m</t>
  </si>
  <si>
    <t>Osazení oplocení na sloupky v osové vzdálenosti do 4 m výšky přes 1 do 2 m z prken</t>
  </si>
  <si>
    <t>"`oplocení - zeď KM 0,004-0,015 - viz. D.1.1.2.5.` 1,27"</t>
  </si>
  <si>
    <t>55399104-R</t>
  </si>
  <si>
    <t>Sloupek oplocení 51/4, dl. 1,1 m vč. kotevní desky 150x100x10 mm, žárového pozinkování a nátěru</t>
  </si>
  <si>
    <t>2.000000 = 2,000 [A]</t>
  </si>
  <si>
    <t>61231011</t>
  </si>
  <si>
    <t>pole plotové z dřevěných planěk oblých nebo sešikmených tl 20mm</t>
  </si>
  <si>
    <t>"1,27*1,03"_x000d_
 "1,308 * 1,05 ` Přepočtené koeficientem množství"</t>
  </si>
  <si>
    <t>CSB.0057011.URS</t>
  </si>
  <si>
    <t>palisáda 16/16/40 okr</t>
  </si>
  <si>
    <t>6.000000 = 6,000 [A]</t>
  </si>
  <si>
    <t>4</t>
  </si>
  <si>
    <t>Vodorovné konstrukce</t>
  </si>
  <si>
    <t>434191423</t>
  </si>
  <si>
    <t>Osazení schodišťových stupňů kamenných pemrlovaných na desku</t>
  </si>
  <si>
    <t>Osazování schodišťových stupňů kamenných s vyspárováním styčných spár, s provizorním dřevěným zábradlím a dočasným zakrytím stupnic prkny na desku, stupňů pemrlovaných nebo ostatních</t>
  </si>
  <si>
    <t>"`znovuosazení rozebraných stupňů schodiště KM 0,109-0,111 - viz. D.1.1.2.8.a` 1,45*4"</t>
  </si>
  <si>
    <t>434313115</t>
  </si>
  <si>
    <t>Schody z vibrolisovaných prefabrikátů se zřízením podkladních stupňů z betonu C 20/25</t>
  </si>
  <si>
    <t>Schody z vibrolisovaných prefabrikátů na cementovou maltu, s vyspárováním se zřízením podkladních stupňů z betonu tř. C 20/25</t>
  </si>
  <si>
    <t>"`schodiště KM 0,051 - viz. D.1.1.2.7.` 4*1,0"</t>
  </si>
  <si>
    <t>451319777</t>
  </si>
  <si>
    <t>Příplatek ZKD 10 mm tl u podkladu nebo lože pod dlažbu z betonu</t>
  </si>
  <si>
    <t>Podklad nebo lože pod dlažbu (přídlažbu) Příplatek k cenám za každých dalších i započatých 10 mm tloušťky podkladu nebo lože z betonu prostého</t>
  </si>
  <si>
    <t>"`opětovné položení stáv. dlažby (zeď KM 0,101-0,128 kolem sloupu) - viz. D.1.1.2.8.b` 20*4*1,0*0,5"</t>
  </si>
  <si>
    <t>451573111</t>
  </si>
  <si>
    <t>Lože pod potrubí otevřený výkop ze štěrkopísku</t>
  </si>
  <si>
    <t>Lože pod potrubí, stoky a drobné objekty v otevřeném výkopu z písku a štěrkopísku do 63 mm</t>
  </si>
  <si>
    <t>"`napojení uličních vpusíi na kanalizaci - viz. D.1.1.2.10.` 2*1,0*0,65*0,1"</t>
  </si>
  <si>
    <t>452112112</t>
  </si>
  <si>
    <t>Osazení betonových prstenců nebo rámů v do 100 mm pod poklopy a mříže</t>
  </si>
  <si>
    <t>Osazení betonových dílců prstenců nebo rámů pod poklopy a mříže, výšky do 100 mm</t>
  </si>
  <si>
    <t>"`uliční vpusti - viz. D.1.1.2.10. + Výpis prvků D.1.1.2.11.` 2,0"</t>
  </si>
  <si>
    <t>59223864</t>
  </si>
  <si>
    <t>prstenec pro uliční vpusť vyrovnávací betonový 390x60x130mm</t>
  </si>
  <si>
    <t>"`chodník - viz. Tabulka kubatur D.1.1.2.12.` 206,0"_x000d_
 "`sjezdy - viz. Tabulka kubatur D.1.1.2.12.` 21,4+9,6+32,7"_x000d_
 "`sjezdy mimo linii chodníku` -(8,3+32,7)"</t>
  </si>
  <si>
    <t>59245212</t>
  </si>
  <si>
    <t>dlažba zámková tvaru I 196x161x60mm přírodní</t>
  </si>
  <si>
    <t>"206,0*1,02"</t>
  </si>
  <si>
    <t>"(21,4-8,3)*1,03"</t>
  </si>
  <si>
    <t>59245224</t>
  </si>
  <si>
    <t>dlažba zámková tvaru I základní pro nevidomé 196x161x80mm barevná</t>
  </si>
  <si>
    <t>"9,6*1,03"</t>
  </si>
  <si>
    <t>594511113</t>
  </si>
  <si>
    <t>Kladení dlažby z lomového kamene tl do 250 mm s provedením lože z betonu</t>
  </si>
  <si>
    <t>Kladení dlažby z lomového kamene lomařsky upraveného v ploše vodorovné nebo ve sklonu na plocho tl. do 250 mm, bez vyplnění spár, s provedením lože tl. 50 mm z betonu</t>
  </si>
  <si>
    <t>"`opětovné položení stáv. dlažby (zeď KM 0,101-0,128 kolem sloupu) - viz. D.1.1.2.8.b` 4*1,0*0,5"</t>
  </si>
  <si>
    <t>596211112</t>
  </si>
  <si>
    <t>Kladení zámkové dlažby komunikací pro pěší ručně tl 60 mm skupiny A pl přes 100 do 300 m2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</si>
  <si>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</si>
  <si>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"`chodník - viz. Tabulka kubatur D.1.1.2.12.` 206,0"</t>
  </si>
  <si>
    <t>"`sjezdy - viz. Tabulka kubatur D.1.1.2.12.` 21,4+9,6"_x000d_
 "`sjezdy mimo linii chodníku` -8,3"</t>
  </si>
  <si>
    <t>599632111</t>
  </si>
  <si>
    <t>Vyplnění spár dlažby z lomového kamene MC se zatřením</t>
  </si>
  <si>
    <t>Vyplnění spár dlažby (přídlažby) z lomového kamene v jakémkoliv sklonu plochy a jakékoliv tloušťky cementovou maltou se zatřením</t>
  </si>
  <si>
    <t>"`opětovné položení stáv. dlažby (zeď KM 0,101-0,128 kolem sloupu) - viz. Vzor. řez D.1.1.2.8.b` 4*1,0*0,5"</t>
  </si>
  <si>
    <t>711</t>
  </si>
  <si>
    <t>Izolace proti vodě, vlhkosti a plynům</t>
  </si>
  <si>
    <t>28323005</t>
  </si>
  <si>
    <t>fólie profilovaná (nopová) drenážní HDPE s výškou nopů 8mm</t>
  </si>
  <si>
    <t>"40,0*1,22"</t>
  </si>
  <si>
    <t>711161273</t>
  </si>
  <si>
    <t>Provedení izolace proti zemní vlhkosti svislé z nopové fólie</t>
  </si>
  <si>
    <t>Provedení izolace proti zemní vlhkosti nopovou fólií na ploše svislé S z nopové fólie</t>
  </si>
  <si>
    <t>"`zeď KM 0,004-0,015 - viz. D.1.1.2.5.` 15,0"_x000d_
 "`zeď KM 0,101-0,128 - viz. D.1.1.2.8.a` 25,0"</t>
  </si>
  <si>
    <t>998711101</t>
  </si>
  <si>
    <t>Přesun hmot tonážní pro izolace proti vodě, vlhkosti a plynům v objektech v do 6 m</t>
  </si>
  <si>
    <t>Přesun hmot pro izolace proti vodě, vlhkosti a plynům stanovený z hmotnosti přesunovaného materiálu vodorovná dopravní vzdálenost do 50 m v objektech výšky do 6 m</t>
  </si>
  <si>
    <t>0.016000 = 0,016 [A]</t>
  </si>
  <si>
    <t>8</t>
  </si>
  <si>
    <t>Trubní vedení</t>
  </si>
  <si>
    <t>28611112</t>
  </si>
  <si>
    <t>trubka kanalizační PVC DN 110x500mm SN4</t>
  </si>
  <si>
    <t>"0,5 * 1,03 ` Přepočtené koeficientem množství"</t>
  </si>
  <si>
    <t>28611130</t>
  </si>
  <si>
    <t>trubka kanalizační PVC DN 160x500mm SN4</t>
  </si>
  <si>
    <t>1.000000 = 1,000 [A]</t>
  </si>
  <si>
    <t>28611131</t>
  </si>
  <si>
    <t>trubka kanalizační PVC DN 160x1000mm SN4</t>
  </si>
  <si>
    <t>"2 * 1,03 ` Přepočtené koeficientem množství"</t>
  </si>
  <si>
    <t>28611359</t>
  </si>
  <si>
    <t>koleno kanalizační PVC KG 160x15°</t>
  </si>
  <si>
    <t>28611360</t>
  </si>
  <si>
    <t>koleno kanalizační PVC KG 160x30°</t>
  </si>
  <si>
    <t>53660100-R</t>
  </si>
  <si>
    <t>Přechod drenážního potrubí na KG DN100</t>
  </si>
  <si>
    <t>55242320</t>
  </si>
  <si>
    <t>mříž vtoková litinová plochá 500x500mm D400</t>
  </si>
  <si>
    <t>59223850</t>
  </si>
  <si>
    <t>dno pro uliční vpusť s výtokovým otvorem betonové 450x330x50mm</t>
  </si>
  <si>
    <t>59223856</t>
  </si>
  <si>
    <t>skruž betonová horní pro uliční vpusť 450x195x50mm</t>
  </si>
  <si>
    <t>59223875</t>
  </si>
  <si>
    <t>koš nízký pro uliční vpusti žárově Pz plech pro rám 500/500mm</t>
  </si>
  <si>
    <t>810351811</t>
  </si>
  <si>
    <t>Bourání stávajícího potrubí z betonu DN do 200</t>
  </si>
  <si>
    <t>Bourání stávajícího potrubí z betonu v otevřeném výkopu DN do 200</t>
  </si>
  <si>
    <t>"`demolice - viz Podrobná situace D.1.1.2.1.` 10,0"</t>
  </si>
  <si>
    <t>871263121</t>
  </si>
  <si>
    <t>Montáž kanalizačního potrubí z PVC těsněné gumovým kroužkem otevřený výkop sklon do 20 % DN 110</t>
  </si>
  <si>
    <t>Montáž kanalizačního potrubí z plastů z tvrdého PVC těsněných gumovým kroužkem v otevřeném výkopu ve sklonu do 20 % DN 110</t>
  </si>
  <si>
    <t>"`napojení odvod. žlabu na drenážní potrubí (zeď KM 0,128-0,131) - viz. D.1.1.2.8.` 0,5"</t>
  </si>
  <si>
    <t>871313121</t>
  </si>
  <si>
    <t>Montáž kanalizačního potrubí z PVC těsněné gumovým kroužkem otevřený výkop sklon do 20 % DN 160</t>
  </si>
  <si>
    <t>Montáž kanalizačního potrubí z plastů z tvrdého PVC těsněných gumovým kroužkem v otevřeném výkopu ve sklonu do 20 % DN 160</t>
  </si>
  <si>
    <t>"`uliční vpusti - viz. D.1.1.2.10. + Výpis prvků D.1.1.2.11.` 2*0,5+2*1,0"</t>
  </si>
  <si>
    <t>877260330</t>
  </si>
  <si>
    <t>Montáž spojek na kanalizačním potrubí z PP nebo tvrdého PVC trub hladkých plnostěnných DN 100</t>
  </si>
  <si>
    <t>Montáž tvarovek na kanalizačním plastovém potrubí z polypropylenu PP nebo tvrdého PVC hladkého plnostěnného spojek nebo redukcí DN 100</t>
  </si>
  <si>
    <t>"`napojení odvod. žlabu na drenážní potrubí (zeď KM 0,128-0,131) - viz. D.1.1.2.8.` 1"</t>
  </si>
  <si>
    <t>877310310</t>
  </si>
  <si>
    <t>Montáž kolen na kanalizačním potrubí z PP nebo tvrdého PVC trub hladkých plnostěnných DN 150</t>
  </si>
  <si>
    <t>Montáž tvarovek na kanalizačním plastovém potrubí z polypropylenu PP nebo tvrdého PVC hladkého plnostěnného kolen, víček nebo hrdlových uzávěrů DN 150</t>
  </si>
  <si>
    <t>"`uliční vpusti - viz. D.1.1.2.10. + Výpis prvků D.1.1.2.11.` 1+1"</t>
  </si>
  <si>
    <t>890411851</t>
  </si>
  <si>
    <t>Bourání šachet z prefabrikovaných skruží strojně obestavěného prostoru do 1,5 m3</t>
  </si>
  <si>
    <t>Bourání šachet a jímek strojně velikosti obestavěného prostoru do 1,5 m3 z prefabrikovaných skruží</t>
  </si>
  <si>
    <t>"`vpusť - viz Podrobná situace D.1.1.2.1.` 0,1"_x000d_
 "`šachta - viz Podrobná situace D.1.1.2.1. (odhad)` 1,2"</t>
  </si>
  <si>
    <t>895941301</t>
  </si>
  <si>
    <t>Osazení vpusti uliční DN 450 z betonových dílců dno s výtokem</t>
  </si>
  <si>
    <t>Osazení vpusti uliční z betonových dílců DN 450 dno s výtokem</t>
  </si>
  <si>
    <t>895941312</t>
  </si>
  <si>
    <t>Osazení vpusti uliční DN 450 z betonových dílců skruž horní 195 mm</t>
  </si>
  <si>
    <t>Osazení vpusti uliční z betonových dílců DN 450 skruž horní 195 mm</t>
  </si>
  <si>
    <t>899102211</t>
  </si>
  <si>
    <t>Demontáž poklopů litinových nebo ocelových včetně rámů hmotnosti přes 50 do 100 kg</t>
  </si>
  <si>
    <t>Demontáž poklopů litinových a ocelových včetně rámů, hmotnosti jednotlivě přes 50 do 100 Kg</t>
  </si>
  <si>
    <t>"`šachta` 1"</t>
  </si>
  <si>
    <t>899202211</t>
  </si>
  <si>
    <t>Demontáž mříží litinových včetně rámů hmotnosti přes 50 do 100 kg</t>
  </si>
  <si>
    <t>Demontáž mříží litinových včetně rámů, hmotnosti jednotlivě přes 50 do 100 Kg</t>
  </si>
  <si>
    <t>"`vpusť` 1"</t>
  </si>
  <si>
    <t>899204112</t>
  </si>
  <si>
    <t>Osazení mříží litinových včetně rámů a košů na bahno pro třídu zatížení D400, E600</t>
  </si>
  <si>
    <t>899999010-R</t>
  </si>
  <si>
    <t>Napojení drenážního potrubí do kanalizace</t>
  </si>
  <si>
    <t>"`drenáž - zeď KM 0,004-0,015 - viz. D.1.1.2.5.` 1,0"_x000d_
 "`drenáž - zeď KM 0,101-0,128 - viz. D.1.1.2.8.a` 1,0+1,0"</t>
  </si>
  <si>
    <t>899999019-R</t>
  </si>
  <si>
    <t>Napojení potrubí uliční vpusti na novou kanalizaci</t>
  </si>
  <si>
    <t>SOUBOR</t>
  </si>
  <si>
    <t>"143,9-(3,6+16,5)"</t>
  </si>
  <si>
    <t>"21,9-7,1"</t>
  </si>
  <si>
    <t>59217030</t>
  </si>
  <si>
    <t>obrubník betonový silniční přechodový 1000x150x150-250mm</t>
  </si>
  <si>
    <t>9.000000 = 9,000 [A]</t>
  </si>
  <si>
    <t>59217031</t>
  </si>
  <si>
    <t>obrubník betonový silniční 1000x150x250mm</t>
  </si>
  <si>
    <t>148.800000 = 148,800 [A]</t>
  </si>
  <si>
    <t>59227027</t>
  </si>
  <si>
    <t>čelo plné na začátek a konec odvodňovacího žlabu polymerbeton š 100mm</t>
  </si>
  <si>
    <t>59299037-R</t>
  </si>
  <si>
    <t>Odvodňovací žlab polymerbetonový 100/110 s litinovým můstkovým roštem B125 (1000 x 130 x 110 mm) spádový</t>
  </si>
  <si>
    <t>59299054-R</t>
  </si>
  <si>
    <t>Odvodňovací žlab polymerbetonový 100/110 s litinovým můstkovým roštem B125 (500 x 130 x 110 mm) spádový</t>
  </si>
  <si>
    <t>59299055-R</t>
  </si>
  <si>
    <t>Odvodňovací žlab polymerbetonový 100/110 se spodním odtokem DN 100, s litinovým můstkovým roštem B125 (1000 x 130 x 110 mm) spádový</t>
  </si>
  <si>
    <t>"`chodník - viz. Tabulka kubatur D.1.1.2.12.` 148,8+21,9+9,0"_x000d_
 "`sjezdy mimo linii chodníku` -7,1"</t>
  </si>
  <si>
    <t>"`viz. Tabulka kubatur D.1.1.2.12.` 141,9"_x000d_
 "`schodiště KM 0,051 - viz. D.1.1.2.7.` 2*1,0"_x000d_
 "`sjezdy mimo linii chodníku` -(3,6+16,5)"</t>
  </si>
  <si>
    <t>"`lože nad 10 cm (silniční, nájezdové, přechodové)` 179,7*0,45*0,05"_x000d_
 "`sjezdy mimo linii chodníku` -7,1*0,45*0,05"</t>
  </si>
  <si>
    <t>935113111</t>
  </si>
  <si>
    <t>Osazení odvodňovacího polymerbetonového žlabu s krycím roštem šířky do 200 mm</t>
  </si>
  <si>
    <t>Osazení odvodňovacího žlabu s krycím roštem polymerbetonového šířky do 200 mm</t>
  </si>
  <si>
    <t>"`zeď KM 0,128-0,131 - viz. Vzor. řez D.1.1.2.4.` 2,5"</t>
  </si>
  <si>
    <t>961044111</t>
  </si>
  <si>
    <t>Bourání základů z betonu prostého</t>
  </si>
  <si>
    <t>Bourání základů z betonu prostého</t>
  </si>
  <si>
    <t>"`obetonování základu sloupu - viz. D.1.1.2.8.b` 0,05"</t>
  </si>
  <si>
    <t>961055111</t>
  </si>
  <si>
    <t>Bourání základů ze ŽB</t>
  </si>
  <si>
    <t>Bourání základů z betonu železového</t>
  </si>
  <si>
    <t>"`bet. zídka - viz. Podrobná situace D.1.1.2.1.` 0,25"_x000d_
 "`základ schodiště KM 0,109-0,111 - viz. Podrobná situace D.1.1.2.1. + viz. D.1.1.2.8.a` 0,5"</t>
  </si>
  <si>
    <t>963022819</t>
  </si>
  <si>
    <t>Bourání kamenných schodišťových stupňů zhotovených na místě</t>
  </si>
  <si>
    <t>Bourání kamenných schodišťových stupňů oblých, rovných nebo kosých zhotovených na místě</t>
  </si>
  <si>
    <t>"`schodiště KM 0,109-0,111 - viz. D.1.1.2.8.a` 1,45*4"</t>
  </si>
  <si>
    <t>965042231</t>
  </si>
  <si>
    <t>Bourání podkladů pod dlažby nebo mazanin betonových nebo z litého asfaltu tl přes 100 mm pl do 4 m2</t>
  </si>
  <si>
    <t>Bourání mazanin betonových nebo z litého asfaltu tl. přes 100 mm, plochy do 4 m2</t>
  </si>
  <si>
    <t>"`zeď KM 0,101-0,128 (kolem sloupu) - viz. D.1.1.2.8.b` 4*1,0*0,5*0,25"</t>
  </si>
  <si>
    <t>966003818</t>
  </si>
  <si>
    <t>Rozebrání oplocení s příčníky a ocelovými sloupky z prken a latí</t>
  </si>
  <si>
    <t>Rozebrání dřevěného oplocení se sloupky osové vzdálenosti do 4,00 m, výšky do 2,50 m, osazených do hloubky 1,00 m s příčníky a ocelovými sloupky z prken a latí</t>
  </si>
  <si>
    <t>"`demolice - viz Podrobná situace D.1.1.2.1.` 14,0"</t>
  </si>
  <si>
    <t>997</t>
  </si>
  <si>
    <t>Přesun sutě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</si>
  <si>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</si>
  <si>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</si>
  <si>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</si>
  <si>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"`beton ze zídky a schodiště` 1,8"_x000d_
 "`beton. potrubí` 1,8"_x000d_
 "`vpusť a šachta` 2,496"_x000d_
 "`mříž a poklop` 0,100+0,100"_x000d_
 "`ocelové potrubí` 0,250"_x000d_
 "`obetonování základu sloupu` 0,1"_x000d_
 "`bet. podklad pod dlažbu (zeď KM 0,101-0,128)` 1,1"</t>
  </si>
  <si>
    <t>997013509</t>
  </si>
  <si>
    <t>Příplatek k odvozu suti a vybouraných hmot na skládku ZKD 1 km přes 1 km</t>
  </si>
  <si>
    <t>Odvoz suti a vybouraných hmot na skládku nebo meziskládku se složením, na vzdálenost Příplatek k ceně za každý další i započatý 1 km přes 1 km</t>
  </si>
  <si>
    <t>"`beton ze zídky a schodiště` 29*1,8"_x000d_
 "`beton. potrubí` 29*1,8"_x000d_
 "`vpusť a šachta` 29*2,496"_x000d_
 "`mříž a poklop do šrotu` 9*0,200"_x000d_
 "`ocelové potrubí do šrotu` 9*0,250"_x000d_
 "`obetonování základu sloupu` 29*0,1"_x000d_
 "`bet. podklad pod dlažbu (zeď KM 0,101-0,128)` 29*1,1"</t>
  </si>
  <si>
    <t>997221551</t>
  </si>
  <si>
    <t>Vodorovná doprava suti ze sypkých materiálů do 1 km</t>
  </si>
  <si>
    <t>Vodorovná doprava suti bez naložení, ale se složením a s hrubým urovnáním ze sypkých materiálů, na vzdálenost do 1 km</t>
  </si>
  <si>
    <t>"`živice ze sjezdu` 4,424"</t>
  </si>
  <si>
    <t>997221559</t>
  </si>
  <si>
    <t>Příplatek ZKD 1 km u vodorovné dopravy suti ze sypkých materiálů</t>
  </si>
  <si>
    <t>Vodorovná doprava suti bez naložení, ale se složením a s hrubým urovnáním Příplatek k ceně za každý další i započatý 1 km přes 1 km</t>
  </si>
  <si>
    <t>"`živice ze sjezdu` 29*4,424"</t>
  </si>
  <si>
    <t>997221571</t>
  </si>
  <si>
    <t>Vodorovná doprava vybouraných hmot do 1 km</t>
  </si>
  <si>
    <t>Vodorovná doprava vybouraných hmot bez naložení, ale se složením a s hrubým urovnáním na vzdálenost do 1 km</t>
  </si>
  <si>
    <t>"`obrubníky` 2,665"_x000d_
 "`vegetační dlažba` 8,438"</t>
  </si>
  <si>
    <t>997221579</t>
  </si>
  <si>
    <t>Příplatek ZKD 1 km u vodorovné dopravy vybouraných hmot</t>
  </si>
  <si>
    <t>Vodorovná doprava vybouraných hmot bez naložení, ale se složením a s hrubým urovnáním na vzdálenost Příplatek k ceně za každý další i započatý 1 km přes 1 km</t>
  </si>
  <si>
    <t>"29*11,103"</t>
  </si>
  <si>
    <t>998</t>
  </si>
  <si>
    <t>Přesun hmot</t>
  </si>
  <si>
    <t>324.210000 = 324,210 [A]</t>
  </si>
  <si>
    <t>N</t>
  </si>
  <si>
    <t>Nepřímé výdaje</t>
  </si>
  <si>
    <t>171201231</t>
  </si>
  <si>
    <t>Poplatek za uložení zeminy a kamení na recyklační skládce (skládkovné) kód odpadu 17 05 04</t>
  </si>
  <si>
    <t>Poplatek za uložení stavebního odpadu na recyklační skládce (skládkovné) zeminy a kamení zatříděného do Katalogu odpadů pod kódem 17 05 04</t>
  </si>
  <si>
    <t>"`přebytečná zemina` 14,3*1,8"</t>
  </si>
  <si>
    <t>997013847</t>
  </si>
  <si>
    <t>Poplatek za uložení na skládce (skládkovné) odpadu asfaltového s dehtem kód odpadu 17 03 01</t>
  </si>
  <si>
    <t>Poplatek za uložení stavebního odpadu na skládce (skládkovné) asfaltového s obsahem dehtu zatříděného do Katalogu odpadů pod kódem 17 03 01</t>
  </si>
  <si>
    <t>"`ze sjezdu` 4,424"</t>
  </si>
  <si>
    <t>997013861</t>
  </si>
  <si>
    <t>Poplatek za uložení stavebního odpadu na recyklační skládce (skládkovné) z prostého betonu kód odpadu 17 01 01</t>
  </si>
  <si>
    <t>Poplatek za uložení stavebního odpadu na recyklační skládce (skládkovné) z prostého betonu zatříděného do Katalogu odpadů pod kódem 17 01 01</t>
  </si>
  <si>
    <t>"`beton. potrubí` 1,8"_x000d_
 "`vpusť a šachta` 2,496"_x000d_
 "`obrubníky` 2,665"_x000d_
 "`vegetační dlažba` 8,438"_x000d_
 "`obetonování základu sloupu` 0,1"_x000d_
 "`bet. podklad pod dlažbu (zeď KM 0,101-0,128)` 1,1"</t>
  </si>
  <si>
    <t>997013862</t>
  </si>
  <si>
    <t>Poplatek za uložení stavebního odpadu na recyklační skládce (skládkovné) z armovaného betonu kód odpadu 17 01 01</t>
  </si>
  <si>
    <t>Poplatek za uložení stavebního odpadu na recyklační skládce (skládkovné) z armovaného betonu zatříděného do Katalogu odpadů pod kódem 17 01 01</t>
  </si>
  <si>
    <t>"`beton ze zídky a schodiště` 1,8"</t>
  </si>
  <si>
    <t>VON</t>
  </si>
  <si>
    <t>Vedlejší a ostatní náklady</t>
  </si>
  <si>
    <t>VRN2</t>
  </si>
  <si>
    <t>Vedlejší náklady</t>
  </si>
  <si>
    <t>031002002</t>
  </si>
  <si>
    <t>Dopravní značení na staveništi</t>
  </si>
  <si>
    <t>VRN9</t>
  </si>
  <si>
    <t>Ostatní náklady</t>
  </si>
  <si>
    <t>090001000</t>
  </si>
  <si>
    <t xml:space="preserve">Geodetické vytýčení před zahájením realizace  stavebních prací vč. vytýčení hranic dotčených pozemků</t>
  </si>
  <si>
    <t>091003001</t>
  </si>
  <si>
    <t>Vytýčení podzemních inženýrských sítí</t>
  </si>
  <si>
    <t>031002000.1</t>
  </si>
  <si>
    <t>Zařízení staveniště</t>
  </si>
  <si>
    <t>031002003</t>
  </si>
  <si>
    <t>Provozní vlivy - práce v ochranném pásmu</t>
  </si>
  <si>
    <t>091003000</t>
  </si>
  <si>
    <t>Geodetické práce po výstavbě vč. geometrických plánů</t>
  </si>
  <si>
    <t>091204000</t>
  </si>
  <si>
    <t>Dokumentace skutečného provedení stavby</t>
  </si>
  <si>
    <t>KS</t>
  </si>
  <si>
    <t>091404000</t>
  </si>
  <si>
    <t>Zkoušky, atesty a revize podle ČSN a případných jiných právních nebo technických předpisů</t>
  </si>
  <si>
    <t>091406000</t>
  </si>
  <si>
    <t>Publicita projektu - informační tabule</t>
  </si>
  <si>
    <t>091806000</t>
  </si>
  <si>
    <t>Zajištění všech nezbytných průzkumů nutných pro řádné provádění a dokončení díla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</si>
</sst>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SUMIFS(I9:I62,A9:A62,"SD")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41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6</v>
      </c>
      <c r="C14" s="30" t="s">
        <v>39</v>
      </c>
      <c r="D14" s="29" t="s">
        <v>31</v>
      </c>
      <c r="E14" s="31" t="s">
        <v>40</v>
      </c>
      <c r="F14" s="32" t="s">
        <v>41</v>
      </c>
      <c r="G14" s="33">
        <v>1.645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42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43</v>
      </c>
      <c r="D18" s="29" t="s">
        <v>31</v>
      </c>
      <c r="E18" s="31" t="s">
        <v>44</v>
      </c>
      <c r="F18" s="32" t="s">
        <v>33</v>
      </c>
      <c r="G18" s="33">
        <v>8.5489999999999995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45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46</v>
      </c>
      <c r="D22" s="29" t="s">
        <v>31</v>
      </c>
      <c r="E22" s="31" t="s">
        <v>47</v>
      </c>
      <c r="F22" s="32" t="s">
        <v>33</v>
      </c>
      <c r="G22" s="33">
        <v>33.680999999999997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0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48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 ht="28.8">
      <c r="A26" s="29" t="s">
        <v>29</v>
      </c>
      <c r="B26" s="29">
        <v>2</v>
      </c>
      <c r="C26" s="30" t="s">
        <v>49</v>
      </c>
      <c r="D26" s="29" t="s">
        <v>31</v>
      </c>
      <c r="E26" s="31" t="s">
        <v>50</v>
      </c>
      <c r="F26" s="32" t="s">
        <v>33</v>
      </c>
      <c r="G26" s="33">
        <v>8.3000000000000007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57.6">
      <c r="A27" s="29" t="s">
        <v>34</v>
      </c>
      <c r="B27" s="36"/>
      <c r="C27" s="37"/>
      <c r="D27" s="37"/>
      <c r="E27" s="31" t="s">
        <v>51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52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 ht="28.8">
      <c r="A30" s="29" t="s">
        <v>29</v>
      </c>
      <c r="B30" s="29">
        <v>4</v>
      </c>
      <c r="C30" s="30" t="s">
        <v>53</v>
      </c>
      <c r="D30" s="29" t="s">
        <v>31</v>
      </c>
      <c r="E30" s="31" t="s">
        <v>54</v>
      </c>
      <c r="F30" s="32" t="s">
        <v>33</v>
      </c>
      <c r="G30" s="33">
        <v>32.700000000000003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34</v>
      </c>
      <c r="B31" s="36"/>
      <c r="C31" s="37"/>
      <c r="D31" s="37"/>
      <c r="E31" s="31" t="s">
        <v>55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56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57</v>
      </c>
      <c r="D34" s="26"/>
      <c r="E34" s="23" t="s">
        <v>58</v>
      </c>
      <c r="F34" s="26"/>
      <c r="G34" s="26"/>
      <c r="H34" s="26"/>
      <c r="I34" s="27">
        <f>SUMIFS(I35:I62,A35:A62,"P")</f>
        <v>0</v>
      </c>
      <c r="J34" s="28"/>
    </row>
    <row r="35">
      <c r="A35" s="29" t="s">
        <v>29</v>
      </c>
      <c r="B35" s="29">
        <v>10</v>
      </c>
      <c r="C35" s="30" t="s">
        <v>59</v>
      </c>
      <c r="D35" s="29" t="s">
        <v>31</v>
      </c>
      <c r="E35" s="31" t="s">
        <v>60</v>
      </c>
      <c r="F35" s="32" t="s">
        <v>61</v>
      </c>
      <c r="G35" s="33">
        <v>20.100000000000001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62</v>
      </c>
      <c r="F37" s="37"/>
      <c r="G37" s="37"/>
      <c r="H37" s="37"/>
      <c r="I37" s="37"/>
      <c r="J37" s="38"/>
    </row>
    <row r="38">
      <c r="A38" s="29" t="s">
        <v>38</v>
      </c>
      <c r="B38" s="36"/>
      <c r="C38" s="37"/>
      <c r="D38" s="37"/>
      <c r="E38" s="40" t="s">
        <v>31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63</v>
      </c>
      <c r="D39" s="29" t="s">
        <v>31</v>
      </c>
      <c r="E39" s="31" t="s">
        <v>64</v>
      </c>
      <c r="F39" s="32" t="s">
        <v>61</v>
      </c>
      <c r="G39" s="33">
        <v>7.0999999999999996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40" t="s">
        <v>31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65</v>
      </c>
      <c r="F41" s="37"/>
      <c r="G41" s="37"/>
      <c r="H41" s="37"/>
      <c r="I41" s="37"/>
      <c r="J41" s="38"/>
    </row>
    <row r="42">
      <c r="A42" s="29" t="s">
        <v>38</v>
      </c>
      <c r="B42" s="36"/>
      <c r="C42" s="37"/>
      <c r="D42" s="37"/>
      <c r="E42" s="40" t="s">
        <v>31</v>
      </c>
      <c r="F42" s="37"/>
      <c r="G42" s="37"/>
      <c r="H42" s="37"/>
      <c r="I42" s="37"/>
      <c r="J42" s="38"/>
    </row>
    <row r="43" ht="28.8">
      <c r="A43" s="29" t="s">
        <v>29</v>
      </c>
      <c r="B43" s="29">
        <v>7</v>
      </c>
      <c r="C43" s="30" t="s">
        <v>66</v>
      </c>
      <c r="D43" s="29" t="s">
        <v>31</v>
      </c>
      <c r="E43" s="31" t="s">
        <v>67</v>
      </c>
      <c r="F43" s="32" t="s">
        <v>61</v>
      </c>
      <c r="G43" s="33">
        <v>7.0999999999999996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3.2">
      <c r="A44" s="29" t="s">
        <v>34</v>
      </c>
      <c r="B44" s="36"/>
      <c r="C44" s="37"/>
      <c r="D44" s="37"/>
      <c r="E44" s="31" t="s">
        <v>68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69</v>
      </c>
      <c r="F45" s="37"/>
      <c r="G45" s="37"/>
      <c r="H45" s="37"/>
      <c r="I45" s="37"/>
      <c r="J45" s="38"/>
    </row>
    <row r="46">
      <c r="A46" s="29" t="s">
        <v>38</v>
      </c>
      <c r="B46" s="36"/>
      <c r="C46" s="37"/>
      <c r="D46" s="37"/>
      <c r="E46" s="40" t="s">
        <v>31</v>
      </c>
      <c r="F46" s="37"/>
      <c r="G46" s="37"/>
      <c r="H46" s="37"/>
      <c r="I46" s="37"/>
      <c r="J46" s="38"/>
    </row>
    <row r="47">
      <c r="A47" s="29" t="s">
        <v>29</v>
      </c>
      <c r="B47" s="29">
        <v>9</v>
      </c>
      <c r="C47" s="30" t="s">
        <v>70</v>
      </c>
      <c r="D47" s="29" t="s">
        <v>31</v>
      </c>
      <c r="E47" s="31" t="s">
        <v>71</v>
      </c>
      <c r="F47" s="32" t="s">
        <v>61</v>
      </c>
      <c r="G47" s="33">
        <v>20.100000000000001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34</v>
      </c>
      <c r="B48" s="36"/>
      <c r="C48" s="37"/>
      <c r="D48" s="37"/>
      <c r="E48" s="31" t="s">
        <v>72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73</v>
      </c>
      <c r="F49" s="37"/>
      <c r="G49" s="37"/>
      <c r="H49" s="37"/>
      <c r="I49" s="37"/>
      <c r="J49" s="38"/>
    </row>
    <row r="50">
      <c r="A50" s="29" t="s">
        <v>38</v>
      </c>
      <c r="B50" s="36"/>
      <c r="C50" s="37"/>
      <c r="D50" s="37"/>
      <c r="E50" s="40" t="s">
        <v>31</v>
      </c>
      <c r="F50" s="37"/>
      <c r="G50" s="37"/>
      <c r="H50" s="37"/>
      <c r="I50" s="37"/>
      <c r="J50" s="38"/>
    </row>
    <row r="51" ht="28.8">
      <c r="A51" s="29" t="s">
        <v>29</v>
      </c>
      <c r="B51" s="29">
        <v>11</v>
      </c>
      <c r="C51" s="30" t="s">
        <v>74</v>
      </c>
      <c r="D51" s="29" t="s">
        <v>31</v>
      </c>
      <c r="E51" s="31" t="s">
        <v>75</v>
      </c>
      <c r="F51" s="32" t="s">
        <v>76</v>
      </c>
      <c r="G51" s="33">
        <v>0.16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28.8">
      <c r="A52" s="29" t="s">
        <v>34</v>
      </c>
      <c r="B52" s="36"/>
      <c r="C52" s="37"/>
      <c r="D52" s="37"/>
      <c r="E52" s="31" t="s">
        <v>77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78</v>
      </c>
      <c r="F53" s="37"/>
      <c r="G53" s="37"/>
      <c r="H53" s="37"/>
      <c r="I53" s="37"/>
      <c r="J53" s="38"/>
    </row>
    <row r="54">
      <c r="A54" s="29" t="s">
        <v>38</v>
      </c>
      <c r="B54" s="36"/>
      <c r="C54" s="37"/>
      <c r="D54" s="37"/>
      <c r="E54" s="40" t="s">
        <v>31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79</v>
      </c>
      <c r="D55" s="29" t="s">
        <v>31</v>
      </c>
      <c r="E55" s="31" t="s">
        <v>80</v>
      </c>
      <c r="F55" s="32" t="s">
        <v>41</v>
      </c>
      <c r="G55" s="33">
        <v>34.177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34</v>
      </c>
      <c r="B56" s="36"/>
      <c r="C56" s="37"/>
      <c r="D56" s="37"/>
      <c r="E56" s="31" t="s">
        <v>81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9" t="s">
        <v>82</v>
      </c>
      <c r="F57" s="37"/>
      <c r="G57" s="37"/>
      <c r="H57" s="37"/>
      <c r="I57" s="37"/>
      <c r="J57" s="38"/>
    </row>
    <row r="58">
      <c r="A58" s="29" t="s">
        <v>38</v>
      </c>
      <c r="B58" s="36"/>
      <c r="C58" s="37"/>
      <c r="D58" s="37"/>
      <c r="E58" s="40" t="s">
        <v>31</v>
      </c>
      <c r="F58" s="37"/>
      <c r="G58" s="37"/>
      <c r="H58" s="37"/>
      <c r="I58" s="37"/>
      <c r="J58" s="38"/>
    </row>
    <row r="59" ht="28.8">
      <c r="A59" s="29" t="s">
        <v>29</v>
      </c>
      <c r="B59" s="29">
        <v>13</v>
      </c>
      <c r="C59" s="30" t="s">
        <v>83</v>
      </c>
      <c r="D59" s="29" t="s">
        <v>31</v>
      </c>
      <c r="E59" s="31" t="s">
        <v>84</v>
      </c>
      <c r="F59" s="32" t="s">
        <v>41</v>
      </c>
      <c r="G59" s="33">
        <v>34.177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28.8">
      <c r="A60" s="29" t="s">
        <v>34</v>
      </c>
      <c r="B60" s="36"/>
      <c r="C60" s="37"/>
      <c r="D60" s="37"/>
      <c r="E60" s="31" t="s">
        <v>85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82</v>
      </c>
      <c r="F61" s="37"/>
      <c r="G61" s="37"/>
      <c r="H61" s="37"/>
      <c r="I61" s="37"/>
      <c r="J61" s="38"/>
    </row>
    <row r="62">
      <c r="A62" s="29" t="s">
        <v>38</v>
      </c>
      <c r="B62" s="41"/>
      <c r="C62" s="42"/>
      <c r="D62" s="42"/>
      <c r="E62" s="43" t="s">
        <v>31</v>
      </c>
      <c r="F62" s="42"/>
      <c r="G62" s="42"/>
      <c r="H62" s="42"/>
      <c r="I62" s="42"/>
      <c r="J62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SUMIFS(I9:I495,A9:A495,"SD")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</v>
      </c>
      <c r="D4" s="13"/>
      <c r="E4" s="14" t="s">
        <v>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88</v>
      </c>
      <c r="D9" s="26"/>
      <c r="E9" s="23" t="s">
        <v>89</v>
      </c>
      <c r="F9" s="26"/>
      <c r="G9" s="26"/>
      <c r="H9" s="26"/>
      <c r="I9" s="27">
        <f>SUMIFS(I10:I141,A10:A141,"P")</f>
        <v>0</v>
      </c>
      <c r="J9" s="28"/>
    </row>
    <row r="10">
      <c r="A10" s="29" t="s">
        <v>29</v>
      </c>
      <c r="B10" s="29">
        <v>26</v>
      </c>
      <c r="C10" s="30" t="s">
        <v>90</v>
      </c>
      <c r="D10" s="29" t="s">
        <v>31</v>
      </c>
      <c r="E10" s="31" t="s">
        <v>91</v>
      </c>
      <c r="F10" s="32" t="s">
        <v>92</v>
      </c>
      <c r="G10" s="33">
        <v>1.714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93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1</v>
      </c>
      <c r="C14" s="30" t="s">
        <v>94</v>
      </c>
      <c r="D14" s="29" t="s">
        <v>31</v>
      </c>
      <c r="E14" s="31" t="s">
        <v>95</v>
      </c>
      <c r="F14" s="32" t="s">
        <v>33</v>
      </c>
      <c r="G14" s="33">
        <v>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3.2">
      <c r="A15" s="29" t="s">
        <v>34</v>
      </c>
      <c r="B15" s="36"/>
      <c r="C15" s="37"/>
      <c r="D15" s="37"/>
      <c r="E15" s="31" t="s">
        <v>96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97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2</v>
      </c>
      <c r="C18" s="30" t="s">
        <v>98</v>
      </c>
      <c r="D18" s="29" t="s">
        <v>31</v>
      </c>
      <c r="E18" s="31" t="s">
        <v>99</v>
      </c>
      <c r="F18" s="32" t="s">
        <v>33</v>
      </c>
      <c r="G18" s="33">
        <v>37.5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34</v>
      </c>
      <c r="B19" s="36"/>
      <c r="C19" s="37"/>
      <c r="D19" s="37"/>
      <c r="E19" s="31" t="s">
        <v>100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101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3</v>
      </c>
      <c r="C22" s="30" t="s">
        <v>102</v>
      </c>
      <c r="D22" s="29" t="s">
        <v>31</v>
      </c>
      <c r="E22" s="31" t="s">
        <v>103</v>
      </c>
      <c r="F22" s="32" t="s">
        <v>33</v>
      </c>
      <c r="G22" s="33">
        <v>14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3.2">
      <c r="A23" s="29" t="s">
        <v>34</v>
      </c>
      <c r="B23" s="36"/>
      <c r="C23" s="37"/>
      <c r="D23" s="37"/>
      <c r="E23" s="31" t="s">
        <v>104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105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4</v>
      </c>
      <c r="C26" s="30" t="s">
        <v>106</v>
      </c>
      <c r="D26" s="29" t="s">
        <v>31</v>
      </c>
      <c r="E26" s="31" t="s">
        <v>107</v>
      </c>
      <c r="F26" s="32" t="s">
        <v>61</v>
      </c>
      <c r="G26" s="33">
        <v>13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34</v>
      </c>
      <c r="B27" s="36"/>
      <c r="C27" s="37"/>
      <c r="D27" s="37"/>
      <c r="E27" s="31" t="s">
        <v>108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109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5</v>
      </c>
      <c r="C30" s="30" t="s">
        <v>110</v>
      </c>
      <c r="D30" s="29" t="s">
        <v>31</v>
      </c>
      <c r="E30" s="31" t="s">
        <v>111</v>
      </c>
      <c r="F30" s="32" t="s">
        <v>76</v>
      </c>
      <c r="G30" s="33">
        <v>0.29999999999999999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34</v>
      </c>
      <c r="B31" s="36"/>
      <c r="C31" s="37"/>
      <c r="D31" s="37"/>
      <c r="E31" s="31" t="s">
        <v>112</v>
      </c>
      <c r="F31" s="37"/>
      <c r="G31" s="37"/>
      <c r="H31" s="37"/>
      <c r="I31" s="37"/>
      <c r="J31" s="38"/>
    </row>
    <row r="32" ht="28.8">
      <c r="A32" s="29" t="s">
        <v>36</v>
      </c>
      <c r="B32" s="36"/>
      <c r="C32" s="37"/>
      <c r="D32" s="37"/>
      <c r="E32" s="39" t="s">
        <v>113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6</v>
      </c>
      <c r="C34" s="30" t="s">
        <v>114</v>
      </c>
      <c r="D34" s="29" t="s">
        <v>31</v>
      </c>
      <c r="E34" s="31" t="s">
        <v>115</v>
      </c>
      <c r="F34" s="32" t="s">
        <v>76</v>
      </c>
      <c r="G34" s="33">
        <v>0.29999999999999999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34</v>
      </c>
      <c r="B35" s="36"/>
      <c r="C35" s="37"/>
      <c r="D35" s="37"/>
      <c r="E35" s="31" t="s">
        <v>116</v>
      </c>
      <c r="F35" s="37"/>
      <c r="G35" s="37"/>
      <c r="H35" s="37"/>
      <c r="I35" s="37"/>
      <c r="J35" s="38"/>
    </row>
    <row r="36" ht="28.8">
      <c r="A36" s="29" t="s">
        <v>36</v>
      </c>
      <c r="B36" s="36"/>
      <c r="C36" s="37"/>
      <c r="D36" s="37"/>
      <c r="E36" s="39" t="s">
        <v>113</v>
      </c>
      <c r="F36" s="37"/>
      <c r="G36" s="37"/>
      <c r="H36" s="37"/>
      <c r="I36" s="37"/>
      <c r="J36" s="38"/>
    </row>
    <row r="37">
      <c r="A37" s="29" t="s">
        <v>38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7</v>
      </c>
      <c r="C38" s="30" t="s">
        <v>117</v>
      </c>
      <c r="D38" s="29" t="s">
        <v>31</v>
      </c>
      <c r="E38" s="31" t="s">
        <v>118</v>
      </c>
      <c r="F38" s="32" t="s">
        <v>33</v>
      </c>
      <c r="G38" s="33">
        <v>348.5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34</v>
      </c>
      <c r="B39" s="36"/>
      <c r="C39" s="37"/>
      <c r="D39" s="37"/>
      <c r="E39" s="31" t="s">
        <v>119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120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 ht="28.8">
      <c r="A42" s="29" t="s">
        <v>29</v>
      </c>
      <c r="B42" s="29">
        <v>8</v>
      </c>
      <c r="C42" s="30" t="s">
        <v>121</v>
      </c>
      <c r="D42" s="29" t="s">
        <v>31</v>
      </c>
      <c r="E42" s="31" t="s">
        <v>122</v>
      </c>
      <c r="F42" s="32" t="s">
        <v>76</v>
      </c>
      <c r="G42" s="33">
        <v>40.222999999999999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34</v>
      </c>
      <c r="B43" s="36"/>
      <c r="C43" s="37"/>
      <c r="D43" s="37"/>
      <c r="E43" s="31" t="s">
        <v>123</v>
      </c>
      <c r="F43" s="37"/>
      <c r="G43" s="37"/>
      <c r="H43" s="37"/>
      <c r="I43" s="37"/>
      <c r="J43" s="38"/>
    </row>
    <row r="44" ht="57.6">
      <c r="A44" s="29" t="s">
        <v>36</v>
      </c>
      <c r="B44" s="36"/>
      <c r="C44" s="37"/>
      <c r="D44" s="37"/>
      <c r="E44" s="39" t="s">
        <v>124</v>
      </c>
      <c r="F44" s="37"/>
      <c r="G44" s="37"/>
      <c r="H44" s="37"/>
      <c r="I44" s="37"/>
      <c r="J44" s="38"/>
    </row>
    <row r="45">
      <c r="A45" s="29" t="s">
        <v>38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 ht="28.8">
      <c r="A46" s="29" t="s">
        <v>29</v>
      </c>
      <c r="B46" s="29">
        <v>9</v>
      </c>
      <c r="C46" s="30" t="s">
        <v>125</v>
      </c>
      <c r="D46" s="29" t="s">
        <v>31</v>
      </c>
      <c r="E46" s="31" t="s">
        <v>126</v>
      </c>
      <c r="F46" s="32" t="s">
        <v>76</v>
      </c>
      <c r="G46" s="33">
        <v>26.056000000000001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3.2">
      <c r="A47" s="29" t="s">
        <v>34</v>
      </c>
      <c r="B47" s="36"/>
      <c r="C47" s="37"/>
      <c r="D47" s="37"/>
      <c r="E47" s="31" t="s">
        <v>127</v>
      </c>
      <c r="F47" s="37"/>
      <c r="G47" s="37"/>
      <c r="H47" s="37"/>
      <c r="I47" s="37"/>
      <c r="J47" s="38"/>
    </row>
    <row r="48" ht="72">
      <c r="A48" s="29" t="s">
        <v>36</v>
      </c>
      <c r="B48" s="36"/>
      <c r="C48" s="37"/>
      <c r="D48" s="37"/>
      <c r="E48" s="39" t="s">
        <v>128</v>
      </c>
      <c r="F48" s="37"/>
      <c r="G48" s="37"/>
      <c r="H48" s="37"/>
      <c r="I48" s="37"/>
      <c r="J48" s="38"/>
    </row>
    <row r="49">
      <c r="A49" s="29" t="s">
        <v>38</v>
      </c>
      <c r="B49" s="36"/>
      <c r="C49" s="37"/>
      <c r="D49" s="37"/>
      <c r="E49" s="40" t="s">
        <v>31</v>
      </c>
      <c r="F49" s="37"/>
      <c r="G49" s="37"/>
      <c r="H49" s="37"/>
      <c r="I49" s="37"/>
      <c r="J49" s="38"/>
    </row>
    <row r="50" ht="28.8">
      <c r="A50" s="29" t="s">
        <v>29</v>
      </c>
      <c r="B50" s="29">
        <v>10</v>
      </c>
      <c r="C50" s="30" t="s">
        <v>129</v>
      </c>
      <c r="D50" s="29" t="s">
        <v>31</v>
      </c>
      <c r="E50" s="31" t="s">
        <v>130</v>
      </c>
      <c r="F50" s="32" t="s">
        <v>76</v>
      </c>
      <c r="G50" s="33">
        <v>1.105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3.2">
      <c r="A51" s="29" t="s">
        <v>34</v>
      </c>
      <c r="B51" s="36"/>
      <c r="C51" s="37"/>
      <c r="D51" s="37"/>
      <c r="E51" s="31" t="s">
        <v>131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9" t="s">
        <v>132</v>
      </c>
      <c r="F52" s="37"/>
      <c r="G52" s="37"/>
      <c r="H52" s="37"/>
      <c r="I52" s="37"/>
      <c r="J52" s="38"/>
    </row>
    <row r="53">
      <c r="A53" s="29" t="s">
        <v>38</v>
      </c>
      <c r="B53" s="36"/>
      <c r="C53" s="37"/>
      <c r="D53" s="37"/>
      <c r="E53" s="40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133</v>
      </c>
      <c r="D54" s="29" t="s">
        <v>31</v>
      </c>
      <c r="E54" s="31" t="s">
        <v>134</v>
      </c>
      <c r="F54" s="32" t="s">
        <v>76</v>
      </c>
      <c r="G54" s="33">
        <v>0.77500000000000002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34</v>
      </c>
      <c r="B55" s="36"/>
      <c r="C55" s="37"/>
      <c r="D55" s="37"/>
      <c r="E55" s="31" t="s">
        <v>135</v>
      </c>
      <c r="F55" s="37"/>
      <c r="G55" s="37"/>
      <c r="H55" s="37"/>
      <c r="I55" s="37"/>
      <c r="J55" s="38"/>
    </row>
    <row r="56" ht="28.8">
      <c r="A56" s="29" t="s">
        <v>36</v>
      </c>
      <c r="B56" s="36"/>
      <c r="C56" s="37"/>
      <c r="D56" s="37"/>
      <c r="E56" s="39" t="s">
        <v>136</v>
      </c>
      <c r="F56" s="37"/>
      <c r="G56" s="37"/>
      <c r="H56" s="37"/>
      <c r="I56" s="37"/>
      <c r="J56" s="38"/>
    </row>
    <row r="57">
      <c r="A57" s="29" t="s">
        <v>38</v>
      </c>
      <c r="B57" s="36"/>
      <c r="C57" s="37"/>
      <c r="D57" s="37"/>
      <c r="E57" s="40" t="s">
        <v>31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137</v>
      </c>
      <c r="D58" s="29" t="s">
        <v>31</v>
      </c>
      <c r="E58" s="31" t="s">
        <v>138</v>
      </c>
      <c r="F58" s="32" t="s">
        <v>33</v>
      </c>
      <c r="G58" s="33">
        <v>3.3999999999999999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34</v>
      </c>
      <c r="B59" s="36"/>
      <c r="C59" s="37"/>
      <c r="D59" s="37"/>
      <c r="E59" s="31" t="s">
        <v>139</v>
      </c>
      <c r="F59" s="37"/>
      <c r="G59" s="37"/>
      <c r="H59" s="37"/>
      <c r="I59" s="37"/>
      <c r="J59" s="38"/>
    </row>
    <row r="60" ht="28.8">
      <c r="A60" s="29" t="s">
        <v>36</v>
      </c>
      <c r="B60" s="36"/>
      <c r="C60" s="37"/>
      <c r="D60" s="37"/>
      <c r="E60" s="39" t="s">
        <v>140</v>
      </c>
      <c r="F60" s="37"/>
      <c r="G60" s="37"/>
      <c r="H60" s="37"/>
      <c r="I60" s="37"/>
      <c r="J60" s="38"/>
    </row>
    <row r="61">
      <c r="A61" s="29" t="s">
        <v>38</v>
      </c>
      <c r="B61" s="36"/>
      <c r="C61" s="37"/>
      <c r="D61" s="37"/>
      <c r="E61" s="40" t="s">
        <v>31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141</v>
      </c>
      <c r="D62" s="29" t="s">
        <v>31</v>
      </c>
      <c r="E62" s="31" t="s">
        <v>142</v>
      </c>
      <c r="F62" s="32" t="s">
        <v>33</v>
      </c>
      <c r="G62" s="33">
        <v>3.3999999999999999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34</v>
      </c>
      <c r="B63" s="36"/>
      <c r="C63" s="37"/>
      <c r="D63" s="37"/>
      <c r="E63" s="31" t="s">
        <v>143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39" t="s">
        <v>144</v>
      </c>
      <c r="F64" s="37"/>
      <c r="G64" s="37"/>
      <c r="H64" s="37"/>
      <c r="I64" s="37"/>
      <c r="J64" s="38"/>
    </row>
    <row r="65">
      <c r="A65" s="29" t="s">
        <v>38</v>
      </c>
      <c r="B65" s="36"/>
      <c r="C65" s="37"/>
      <c r="D65" s="37"/>
      <c r="E65" s="40" t="s">
        <v>31</v>
      </c>
      <c r="F65" s="37"/>
      <c r="G65" s="37"/>
      <c r="H65" s="37"/>
      <c r="I65" s="37"/>
      <c r="J65" s="38"/>
    </row>
    <row r="66" ht="28.8">
      <c r="A66" s="29" t="s">
        <v>29</v>
      </c>
      <c r="B66" s="29">
        <v>14</v>
      </c>
      <c r="C66" s="30" t="s">
        <v>145</v>
      </c>
      <c r="D66" s="29" t="s">
        <v>31</v>
      </c>
      <c r="E66" s="31" t="s">
        <v>146</v>
      </c>
      <c r="F66" s="32" t="s">
        <v>76</v>
      </c>
      <c r="G66" s="33">
        <v>61.380000000000003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57.6">
      <c r="A67" s="29" t="s">
        <v>34</v>
      </c>
      <c r="B67" s="36"/>
      <c r="C67" s="37"/>
      <c r="D67" s="37"/>
      <c r="E67" s="31" t="s">
        <v>147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39" t="s">
        <v>148</v>
      </c>
      <c r="F68" s="37"/>
      <c r="G68" s="37"/>
      <c r="H68" s="37"/>
      <c r="I68" s="37"/>
      <c r="J68" s="38"/>
    </row>
    <row r="69">
      <c r="A69" s="29" t="s">
        <v>38</v>
      </c>
      <c r="B69" s="36"/>
      <c r="C69" s="37"/>
      <c r="D69" s="37"/>
      <c r="E69" s="40" t="s">
        <v>31</v>
      </c>
      <c r="F69" s="37"/>
      <c r="G69" s="37"/>
      <c r="H69" s="37"/>
      <c r="I69" s="37"/>
      <c r="J69" s="38"/>
    </row>
    <row r="70" ht="28.8">
      <c r="A70" s="29" t="s">
        <v>29</v>
      </c>
      <c r="B70" s="29">
        <v>15</v>
      </c>
      <c r="C70" s="30" t="s">
        <v>149</v>
      </c>
      <c r="D70" s="29" t="s">
        <v>31</v>
      </c>
      <c r="E70" s="31" t="s">
        <v>150</v>
      </c>
      <c r="F70" s="32" t="s">
        <v>76</v>
      </c>
      <c r="G70" s="33">
        <v>14.300000000000001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57.6">
      <c r="A71" s="29" t="s">
        <v>34</v>
      </c>
      <c r="B71" s="36"/>
      <c r="C71" s="37"/>
      <c r="D71" s="37"/>
      <c r="E71" s="31" t="s">
        <v>151</v>
      </c>
      <c r="F71" s="37"/>
      <c r="G71" s="37"/>
      <c r="H71" s="37"/>
      <c r="I71" s="37"/>
      <c r="J71" s="38"/>
    </row>
    <row r="72">
      <c r="A72" s="29" t="s">
        <v>36</v>
      </c>
      <c r="B72" s="36"/>
      <c r="C72" s="37"/>
      <c r="D72" s="37"/>
      <c r="E72" s="39" t="s">
        <v>152</v>
      </c>
      <c r="F72" s="37"/>
      <c r="G72" s="37"/>
      <c r="H72" s="37"/>
      <c r="I72" s="37"/>
      <c r="J72" s="38"/>
    </row>
    <row r="73">
      <c r="A73" s="29" t="s">
        <v>38</v>
      </c>
      <c r="B73" s="36"/>
      <c r="C73" s="37"/>
      <c r="D73" s="37"/>
      <c r="E73" s="40" t="s">
        <v>31</v>
      </c>
      <c r="F73" s="37"/>
      <c r="G73" s="37"/>
      <c r="H73" s="37"/>
      <c r="I73" s="37"/>
      <c r="J73" s="38"/>
    </row>
    <row r="74" ht="28.8">
      <c r="A74" s="29" t="s">
        <v>29</v>
      </c>
      <c r="B74" s="29">
        <v>16</v>
      </c>
      <c r="C74" s="30" t="s">
        <v>153</v>
      </c>
      <c r="D74" s="29" t="s">
        <v>31</v>
      </c>
      <c r="E74" s="31" t="s">
        <v>154</v>
      </c>
      <c r="F74" s="32" t="s">
        <v>76</v>
      </c>
      <c r="G74" s="33">
        <v>286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57.6">
      <c r="A75" s="29" t="s">
        <v>34</v>
      </c>
      <c r="B75" s="36"/>
      <c r="C75" s="37"/>
      <c r="D75" s="37"/>
      <c r="E75" s="31" t="s">
        <v>155</v>
      </c>
      <c r="F75" s="37"/>
      <c r="G75" s="37"/>
      <c r="H75" s="37"/>
      <c r="I75" s="37"/>
      <c r="J75" s="38"/>
    </row>
    <row r="76">
      <c r="A76" s="29" t="s">
        <v>36</v>
      </c>
      <c r="B76" s="36"/>
      <c r="C76" s="37"/>
      <c r="D76" s="37"/>
      <c r="E76" s="39" t="s">
        <v>156</v>
      </c>
      <c r="F76" s="37"/>
      <c r="G76" s="37"/>
      <c r="H76" s="37"/>
      <c r="I76" s="37"/>
      <c r="J76" s="38"/>
    </row>
    <row r="77">
      <c r="A77" s="29" t="s">
        <v>38</v>
      </c>
      <c r="B77" s="36"/>
      <c r="C77" s="37"/>
      <c r="D77" s="37"/>
      <c r="E77" s="40" t="s">
        <v>31</v>
      </c>
      <c r="F77" s="37"/>
      <c r="G77" s="37"/>
      <c r="H77" s="37"/>
      <c r="I77" s="37"/>
      <c r="J77" s="38"/>
    </row>
    <row r="78">
      <c r="A78" s="29" t="s">
        <v>29</v>
      </c>
      <c r="B78" s="29">
        <v>17</v>
      </c>
      <c r="C78" s="30" t="s">
        <v>157</v>
      </c>
      <c r="D78" s="29" t="s">
        <v>31</v>
      </c>
      <c r="E78" s="31" t="s">
        <v>158</v>
      </c>
      <c r="F78" s="32" t="s">
        <v>76</v>
      </c>
      <c r="G78" s="33">
        <v>75.680000000000007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28.8">
      <c r="A79" s="29" t="s">
        <v>34</v>
      </c>
      <c r="B79" s="36"/>
      <c r="C79" s="37"/>
      <c r="D79" s="37"/>
      <c r="E79" s="31" t="s">
        <v>159</v>
      </c>
      <c r="F79" s="37"/>
      <c r="G79" s="37"/>
      <c r="H79" s="37"/>
      <c r="I79" s="37"/>
      <c r="J79" s="38"/>
    </row>
    <row r="80" ht="28.8">
      <c r="A80" s="29" t="s">
        <v>36</v>
      </c>
      <c r="B80" s="36"/>
      <c r="C80" s="37"/>
      <c r="D80" s="37"/>
      <c r="E80" s="39" t="s">
        <v>160</v>
      </c>
      <c r="F80" s="37"/>
      <c r="G80" s="37"/>
      <c r="H80" s="37"/>
      <c r="I80" s="37"/>
      <c r="J80" s="38"/>
    </row>
    <row r="81">
      <c r="A81" s="29" t="s">
        <v>38</v>
      </c>
      <c r="B81" s="36"/>
      <c r="C81" s="37"/>
      <c r="D81" s="37"/>
      <c r="E81" s="40" t="s">
        <v>31</v>
      </c>
      <c r="F81" s="37"/>
      <c r="G81" s="37"/>
      <c r="H81" s="37"/>
      <c r="I81" s="37"/>
      <c r="J81" s="38"/>
    </row>
    <row r="82" ht="28.8">
      <c r="A82" s="29" t="s">
        <v>29</v>
      </c>
      <c r="B82" s="29">
        <v>18</v>
      </c>
      <c r="C82" s="30" t="s">
        <v>161</v>
      </c>
      <c r="D82" s="29" t="s">
        <v>31</v>
      </c>
      <c r="E82" s="31" t="s">
        <v>162</v>
      </c>
      <c r="F82" s="32" t="s">
        <v>76</v>
      </c>
      <c r="G82" s="33">
        <v>50.299999999999997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3.2">
      <c r="A83" s="29" t="s">
        <v>34</v>
      </c>
      <c r="B83" s="36"/>
      <c r="C83" s="37"/>
      <c r="D83" s="37"/>
      <c r="E83" s="31" t="s">
        <v>163</v>
      </c>
      <c r="F83" s="37"/>
      <c r="G83" s="37"/>
      <c r="H83" s="37"/>
      <c r="I83" s="37"/>
      <c r="J83" s="38"/>
    </row>
    <row r="84">
      <c r="A84" s="29" t="s">
        <v>36</v>
      </c>
      <c r="B84" s="36"/>
      <c r="C84" s="37"/>
      <c r="D84" s="37"/>
      <c r="E84" s="39" t="s">
        <v>164</v>
      </c>
      <c r="F84" s="37"/>
      <c r="G84" s="37"/>
      <c r="H84" s="37"/>
      <c r="I84" s="37"/>
      <c r="J84" s="38"/>
    </row>
    <row r="85">
      <c r="A85" s="29" t="s">
        <v>38</v>
      </c>
      <c r="B85" s="36"/>
      <c r="C85" s="37"/>
      <c r="D85" s="37"/>
      <c r="E85" s="40" t="s">
        <v>31</v>
      </c>
      <c r="F85" s="37"/>
      <c r="G85" s="37"/>
      <c r="H85" s="37"/>
      <c r="I85" s="37"/>
      <c r="J85" s="38"/>
    </row>
    <row r="86">
      <c r="A86" s="29" t="s">
        <v>29</v>
      </c>
      <c r="B86" s="29">
        <v>19</v>
      </c>
      <c r="C86" s="30" t="s">
        <v>165</v>
      </c>
      <c r="D86" s="29" t="s">
        <v>31</v>
      </c>
      <c r="E86" s="31" t="s">
        <v>166</v>
      </c>
      <c r="F86" s="32" t="s">
        <v>76</v>
      </c>
      <c r="G86" s="33">
        <v>75.700000000000003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28.8">
      <c r="A87" s="29" t="s">
        <v>34</v>
      </c>
      <c r="B87" s="36"/>
      <c r="C87" s="37"/>
      <c r="D87" s="37"/>
      <c r="E87" s="31" t="s">
        <v>167</v>
      </c>
      <c r="F87" s="37"/>
      <c r="G87" s="37"/>
      <c r="H87" s="37"/>
      <c r="I87" s="37"/>
      <c r="J87" s="38"/>
    </row>
    <row r="88" ht="28.8">
      <c r="A88" s="29" t="s">
        <v>36</v>
      </c>
      <c r="B88" s="36"/>
      <c r="C88" s="37"/>
      <c r="D88" s="37"/>
      <c r="E88" s="39" t="s">
        <v>168</v>
      </c>
      <c r="F88" s="37"/>
      <c r="G88" s="37"/>
      <c r="H88" s="37"/>
      <c r="I88" s="37"/>
      <c r="J88" s="38"/>
    </row>
    <row r="89">
      <c r="A89" s="29" t="s">
        <v>38</v>
      </c>
      <c r="B89" s="36"/>
      <c r="C89" s="37"/>
      <c r="D89" s="37"/>
      <c r="E89" s="40" t="s">
        <v>31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169</v>
      </c>
      <c r="D90" s="29" t="s">
        <v>31</v>
      </c>
      <c r="E90" s="31" t="s">
        <v>170</v>
      </c>
      <c r="F90" s="32" t="s">
        <v>76</v>
      </c>
      <c r="G90" s="33">
        <v>2.7869999999999999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28.8">
      <c r="A91" s="29" t="s">
        <v>34</v>
      </c>
      <c r="B91" s="36"/>
      <c r="C91" s="37"/>
      <c r="D91" s="37"/>
      <c r="E91" s="31" t="s">
        <v>171</v>
      </c>
      <c r="F91" s="37"/>
      <c r="G91" s="37"/>
      <c r="H91" s="37"/>
      <c r="I91" s="37"/>
      <c r="J91" s="38"/>
    </row>
    <row r="92" ht="57.6">
      <c r="A92" s="29" t="s">
        <v>36</v>
      </c>
      <c r="B92" s="36"/>
      <c r="C92" s="37"/>
      <c r="D92" s="37"/>
      <c r="E92" s="39" t="s">
        <v>172</v>
      </c>
      <c r="F92" s="37"/>
      <c r="G92" s="37"/>
      <c r="H92" s="37"/>
      <c r="I92" s="37"/>
      <c r="J92" s="38"/>
    </row>
    <row r="93">
      <c r="A93" s="29" t="s">
        <v>38</v>
      </c>
      <c r="B93" s="36"/>
      <c r="C93" s="37"/>
      <c r="D93" s="37"/>
      <c r="E93" s="40" t="s">
        <v>31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173</v>
      </c>
      <c r="D94" s="29" t="s">
        <v>31</v>
      </c>
      <c r="E94" s="31" t="s">
        <v>174</v>
      </c>
      <c r="F94" s="32" t="s">
        <v>76</v>
      </c>
      <c r="G94" s="33">
        <v>3.1829999999999998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57.6">
      <c r="A95" s="29" t="s">
        <v>34</v>
      </c>
      <c r="B95" s="36"/>
      <c r="C95" s="37"/>
      <c r="D95" s="37"/>
      <c r="E95" s="31" t="s">
        <v>175</v>
      </c>
      <c r="F95" s="37"/>
      <c r="G95" s="37"/>
      <c r="H95" s="37"/>
      <c r="I95" s="37"/>
      <c r="J95" s="38"/>
    </row>
    <row r="96" ht="57.6">
      <c r="A96" s="29" t="s">
        <v>36</v>
      </c>
      <c r="B96" s="36"/>
      <c r="C96" s="37"/>
      <c r="D96" s="37"/>
      <c r="E96" s="39" t="s">
        <v>176</v>
      </c>
      <c r="F96" s="37"/>
      <c r="G96" s="37"/>
      <c r="H96" s="37"/>
      <c r="I96" s="37"/>
      <c r="J96" s="38"/>
    </row>
    <row r="97">
      <c r="A97" s="29" t="s">
        <v>38</v>
      </c>
      <c r="B97" s="36"/>
      <c r="C97" s="37"/>
      <c r="D97" s="37"/>
      <c r="E97" s="40" t="s">
        <v>31</v>
      </c>
      <c r="F97" s="37"/>
      <c r="G97" s="37"/>
      <c r="H97" s="37"/>
      <c r="I97" s="37"/>
      <c r="J97" s="38"/>
    </row>
    <row r="98">
      <c r="A98" s="29" t="s">
        <v>29</v>
      </c>
      <c r="B98" s="29">
        <v>25</v>
      </c>
      <c r="C98" s="30" t="s">
        <v>177</v>
      </c>
      <c r="D98" s="29" t="s">
        <v>31</v>
      </c>
      <c r="E98" s="31" t="s">
        <v>178</v>
      </c>
      <c r="F98" s="32" t="s">
        <v>33</v>
      </c>
      <c r="G98" s="33">
        <v>83.200000000000003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28.8">
      <c r="A99" s="29" t="s">
        <v>34</v>
      </c>
      <c r="B99" s="36"/>
      <c r="C99" s="37"/>
      <c r="D99" s="37"/>
      <c r="E99" s="31" t="s">
        <v>179</v>
      </c>
      <c r="F99" s="37"/>
      <c r="G99" s="37"/>
      <c r="H99" s="37"/>
      <c r="I99" s="37"/>
      <c r="J99" s="38"/>
    </row>
    <row r="100">
      <c r="A100" s="29" t="s">
        <v>36</v>
      </c>
      <c r="B100" s="36"/>
      <c r="C100" s="37"/>
      <c r="D100" s="37"/>
      <c r="E100" s="39" t="s">
        <v>180</v>
      </c>
      <c r="F100" s="37"/>
      <c r="G100" s="37"/>
      <c r="H100" s="37"/>
      <c r="I100" s="37"/>
      <c r="J100" s="38"/>
    </row>
    <row r="101">
      <c r="A101" s="29" t="s">
        <v>38</v>
      </c>
      <c r="B101" s="36"/>
      <c r="C101" s="37"/>
      <c r="D101" s="37"/>
      <c r="E101" s="40" t="s">
        <v>31</v>
      </c>
      <c r="F101" s="37"/>
      <c r="G101" s="37"/>
      <c r="H101" s="37"/>
      <c r="I101" s="37"/>
      <c r="J101" s="38"/>
    </row>
    <row r="102" ht="28.8">
      <c r="A102" s="29" t="s">
        <v>29</v>
      </c>
      <c r="B102" s="29">
        <v>27</v>
      </c>
      <c r="C102" s="30" t="s">
        <v>181</v>
      </c>
      <c r="D102" s="29" t="s">
        <v>31</v>
      </c>
      <c r="E102" s="31" t="s">
        <v>182</v>
      </c>
      <c r="F102" s="32" t="s">
        <v>33</v>
      </c>
      <c r="G102" s="33">
        <v>339.14299999999997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28.8">
      <c r="A103" s="29" t="s">
        <v>34</v>
      </c>
      <c r="B103" s="36"/>
      <c r="C103" s="37"/>
      <c r="D103" s="37"/>
      <c r="E103" s="31" t="s">
        <v>183</v>
      </c>
      <c r="F103" s="37"/>
      <c r="G103" s="37"/>
      <c r="H103" s="37"/>
      <c r="I103" s="37"/>
      <c r="J103" s="38"/>
    </row>
    <row r="104" ht="57.6">
      <c r="A104" s="29" t="s">
        <v>36</v>
      </c>
      <c r="B104" s="36"/>
      <c r="C104" s="37"/>
      <c r="D104" s="37"/>
      <c r="E104" s="39" t="s">
        <v>184</v>
      </c>
      <c r="F104" s="37"/>
      <c r="G104" s="37"/>
      <c r="H104" s="37"/>
      <c r="I104" s="37"/>
      <c r="J104" s="38"/>
    </row>
    <row r="105">
      <c r="A105" s="29" t="s">
        <v>38</v>
      </c>
      <c r="B105" s="36"/>
      <c r="C105" s="37"/>
      <c r="D105" s="37"/>
      <c r="E105" s="40" t="s">
        <v>31</v>
      </c>
      <c r="F105" s="37"/>
      <c r="G105" s="37"/>
      <c r="H105" s="37"/>
      <c r="I105" s="37"/>
      <c r="J105" s="38"/>
    </row>
    <row r="106">
      <c r="A106" s="29" t="s">
        <v>29</v>
      </c>
      <c r="B106" s="29">
        <v>28</v>
      </c>
      <c r="C106" s="30" t="s">
        <v>185</v>
      </c>
      <c r="D106" s="29" t="s">
        <v>31</v>
      </c>
      <c r="E106" s="31" t="s">
        <v>186</v>
      </c>
      <c r="F106" s="32" t="s">
        <v>33</v>
      </c>
      <c r="G106" s="33">
        <v>6.0999999999999996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 ht="43.2">
      <c r="A107" s="29" t="s">
        <v>34</v>
      </c>
      <c r="B107" s="36"/>
      <c r="C107" s="37"/>
      <c r="D107" s="37"/>
      <c r="E107" s="31" t="s">
        <v>187</v>
      </c>
      <c r="F107" s="37"/>
      <c r="G107" s="37"/>
      <c r="H107" s="37"/>
      <c r="I107" s="37"/>
      <c r="J107" s="38"/>
    </row>
    <row r="108">
      <c r="A108" s="29" t="s">
        <v>36</v>
      </c>
      <c r="B108" s="36"/>
      <c r="C108" s="37"/>
      <c r="D108" s="37"/>
      <c r="E108" s="39" t="s">
        <v>188</v>
      </c>
      <c r="F108" s="37"/>
      <c r="G108" s="37"/>
      <c r="H108" s="37"/>
      <c r="I108" s="37"/>
      <c r="J108" s="38"/>
    </row>
    <row r="109">
      <c r="A109" s="29" t="s">
        <v>38</v>
      </c>
      <c r="B109" s="36"/>
      <c r="C109" s="37"/>
      <c r="D109" s="37"/>
      <c r="E109" s="40" t="s">
        <v>31</v>
      </c>
      <c r="F109" s="37"/>
      <c r="G109" s="37"/>
      <c r="H109" s="37"/>
      <c r="I109" s="37"/>
      <c r="J109" s="38"/>
    </row>
    <row r="110">
      <c r="A110" s="29" t="s">
        <v>29</v>
      </c>
      <c r="B110" s="29">
        <v>29</v>
      </c>
      <c r="C110" s="30" t="s">
        <v>189</v>
      </c>
      <c r="D110" s="29" t="s">
        <v>31</v>
      </c>
      <c r="E110" s="31" t="s">
        <v>190</v>
      </c>
      <c r="F110" s="32" t="s">
        <v>33</v>
      </c>
      <c r="G110" s="33">
        <v>107.5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34</v>
      </c>
      <c r="B111" s="36"/>
      <c r="C111" s="37"/>
      <c r="D111" s="37"/>
      <c r="E111" s="31" t="s">
        <v>191</v>
      </c>
      <c r="F111" s="37"/>
      <c r="G111" s="37"/>
      <c r="H111" s="37"/>
      <c r="I111" s="37"/>
      <c r="J111" s="38"/>
    </row>
    <row r="112">
      <c r="A112" s="29" t="s">
        <v>36</v>
      </c>
      <c r="B112" s="36"/>
      <c r="C112" s="37"/>
      <c r="D112" s="37"/>
      <c r="E112" s="39" t="s">
        <v>192</v>
      </c>
      <c r="F112" s="37"/>
      <c r="G112" s="37"/>
      <c r="H112" s="37"/>
      <c r="I112" s="37"/>
      <c r="J112" s="38"/>
    </row>
    <row r="113">
      <c r="A113" s="29" t="s">
        <v>38</v>
      </c>
      <c r="B113" s="36"/>
      <c r="C113" s="37"/>
      <c r="D113" s="37"/>
      <c r="E113" s="40" t="s">
        <v>31</v>
      </c>
      <c r="F113" s="37"/>
      <c r="G113" s="37"/>
      <c r="H113" s="37"/>
      <c r="I113" s="37"/>
      <c r="J113" s="38"/>
    </row>
    <row r="114" ht="28.8">
      <c r="A114" s="29" t="s">
        <v>29</v>
      </c>
      <c r="B114" s="29">
        <v>30</v>
      </c>
      <c r="C114" s="30" t="s">
        <v>193</v>
      </c>
      <c r="D114" s="29" t="s">
        <v>31</v>
      </c>
      <c r="E114" s="31" t="s">
        <v>194</v>
      </c>
      <c r="F114" s="32" t="s">
        <v>33</v>
      </c>
      <c r="G114" s="33">
        <v>83.200000000000003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28.8">
      <c r="A115" s="29" t="s">
        <v>34</v>
      </c>
      <c r="B115" s="36"/>
      <c r="C115" s="37"/>
      <c r="D115" s="37"/>
      <c r="E115" s="31" t="s">
        <v>195</v>
      </c>
      <c r="F115" s="37"/>
      <c r="G115" s="37"/>
      <c r="H115" s="37"/>
      <c r="I115" s="37"/>
      <c r="J115" s="38"/>
    </row>
    <row r="116">
      <c r="A116" s="29" t="s">
        <v>36</v>
      </c>
      <c r="B116" s="36"/>
      <c r="C116" s="37"/>
      <c r="D116" s="37"/>
      <c r="E116" s="39" t="s">
        <v>180</v>
      </c>
      <c r="F116" s="37"/>
      <c r="G116" s="37"/>
      <c r="H116" s="37"/>
      <c r="I116" s="37"/>
      <c r="J116" s="38"/>
    </row>
    <row r="117">
      <c r="A117" s="29" t="s">
        <v>38</v>
      </c>
      <c r="B117" s="36"/>
      <c r="C117" s="37"/>
      <c r="D117" s="37"/>
      <c r="E117" s="40" t="s">
        <v>31</v>
      </c>
      <c r="F117" s="37"/>
      <c r="G117" s="37"/>
      <c r="H117" s="37"/>
      <c r="I117" s="37"/>
      <c r="J117" s="38"/>
    </row>
    <row r="118" ht="28.8">
      <c r="A118" s="29" t="s">
        <v>29</v>
      </c>
      <c r="B118" s="29">
        <v>31</v>
      </c>
      <c r="C118" s="30" t="s">
        <v>196</v>
      </c>
      <c r="D118" s="29" t="s">
        <v>31</v>
      </c>
      <c r="E118" s="31" t="s">
        <v>197</v>
      </c>
      <c r="F118" s="32" t="s">
        <v>33</v>
      </c>
      <c r="G118" s="33">
        <v>7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28.8">
      <c r="A119" s="29" t="s">
        <v>34</v>
      </c>
      <c r="B119" s="36"/>
      <c r="C119" s="37"/>
      <c r="D119" s="37"/>
      <c r="E119" s="31" t="s">
        <v>198</v>
      </c>
      <c r="F119" s="37"/>
      <c r="G119" s="37"/>
      <c r="H119" s="37"/>
      <c r="I119" s="37"/>
      <c r="J119" s="38"/>
    </row>
    <row r="120">
      <c r="A120" s="29" t="s">
        <v>36</v>
      </c>
      <c r="B120" s="36"/>
      <c r="C120" s="37"/>
      <c r="D120" s="37"/>
      <c r="E120" s="39" t="s">
        <v>199</v>
      </c>
      <c r="F120" s="37"/>
      <c r="G120" s="37"/>
      <c r="H120" s="37"/>
      <c r="I120" s="37"/>
      <c r="J120" s="38"/>
    </row>
    <row r="121">
      <c r="A121" s="29" t="s">
        <v>38</v>
      </c>
      <c r="B121" s="36"/>
      <c r="C121" s="37"/>
      <c r="D121" s="37"/>
      <c r="E121" s="40" t="s">
        <v>31</v>
      </c>
      <c r="F121" s="37"/>
      <c r="G121" s="37"/>
      <c r="H121" s="37"/>
      <c r="I121" s="37"/>
      <c r="J121" s="38"/>
    </row>
    <row r="122" ht="28.8">
      <c r="A122" s="29" t="s">
        <v>29</v>
      </c>
      <c r="B122" s="29">
        <v>32</v>
      </c>
      <c r="C122" s="30" t="s">
        <v>200</v>
      </c>
      <c r="D122" s="29" t="s">
        <v>31</v>
      </c>
      <c r="E122" s="31" t="s">
        <v>201</v>
      </c>
      <c r="F122" s="32" t="s">
        <v>33</v>
      </c>
      <c r="G122" s="33">
        <v>30.274999999999999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28.8">
      <c r="A123" s="29" t="s">
        <v>34</v>
      </c>
      <c r="B123" s="36"/>
      <c r="C123" s="37"/>
      <c r="D123" s="37"/>
      <c r="E123" s="31" t="s">
        <v>202</v>
      </c>
      <c r="F123" s="37"/>
      <c r="G123" s="37"/>
      <c r="H123" s="37"/>
      <c r="I123" s="37"/>
      <c r="J123" s="38"/>
    </row>
    <row r="124" ht="28.8">
      <c r="A124" s="29" t="s">
        <v>36</v>
      </c>
      <c r="B124" s="36"/>
      <c r="C124" s="37"/>
      <c r="D124" s="37"/>
      <c r="E124" s="39" t="s">
        <v>203</v>
      </c>
      <c r="F124" s="37"/>
      <c r="G124" s="37"/>
      <c r="H124" s="37"/>
      <c r="I124" s="37"/>
      <c r="J124" s="38"/>
    </row>
    <row r="125">
      <c r="A125" s="29" t="s">
        <v>38</v>
      </c>
      <c r="B125" s="36"/>
      <c r="C125" s="37"/>
      <c r="D125" s="37"/>
      <c r="E125" s="40" t="s">
        <v>31</v>
      </c>
      <c r="F125" s="37"/>
      <c r="G125" s="37"/>
      <c r="H125" s="37"/>
      <c r="I125" s="37"/>
      <c r="J125" s="38"/>
    </row>
    <row r="126">
      <c r="A126" s="29" t="s">
        <v>29</v>
      </c>
      <c r="B126" s="29">
        <v>33</v>
      </c>
      <c r="C126" s="30" t="s">
        <v>204</v>
      </c>
      <c r="D126" s="29" t="s">
        <v>31</v>
      </c>
      <c r="E126" s="31" t="s">
        <v>205</v>
      </c>
      <c r="F126" s="32" t="s">
        <v>41</v>
      </c>
      <c r="G126" s="33">
        <v>9.3249999999999993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0" t="s">
        <v>31</v>
      </c>
      <c r="F127" s="37"/>
      <c r="G127" s="37"/>
      <c r="H127" s="37"/>
      <c r="I127" s="37"/>
      <c r="J127" s="38"/>
    </row>
    <row r="128">
      <c r="A128" s="29" t="s">
        <v>36</v>
      </c>
      <c r="B128" s="36"/>
      <c r="C128" s="37"/>
      <c r="D128" s="37"/>
      <c r="E128" s="39" t="s">
        <v>206</v>
      </c>
      <c r="F128" s="37"/>
      <c r="G128" s="37"/>
      <c r="H128" s="37"/>
      <c r="I128" s="37"/>
      <c r="J128" s="38"/>
    </row>
    <row r="129">
      <c r="A129" s="29" t="s">
        <v>38</v>
      </c>
      <c r="B129" s="36"/>
      <c r="C129" s="37"/>
      <c r="D129" s="37"/>
      <c r="E129" s="40" t="s">
        <v>31</v>
      </c>
      <c r="F129" s="37"/>
      <c r="G129" s="37"/>
      <c r="H129" s="37"/>
      <c r="I129" s="37"/>
      <c r="J129" s="38"/>
    </row>
    <row r="130">
      <c r="A130" s="29" t="s">
        <v>29</v>
      </c>
      <c r="B130" s="29">
        <v>23</v>
      </c>
      <c r="C130" s="30" t="s">
        <v>207</v>
      </c>
      <c r="D130" s="29" t="s">
        <v>31</v>
      </c>
      <c r="E130" s="31" t="s">
        <v>208</v>
      </c>
      <c r="F130" s="32" t="s">
        <v>41</v>
      </c>
      <c r="G130" s="33">
        <v>1.052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40" t="s">
        <v>31</v>
      </c>
      <c r="F131" s="37"/>
      <c r="G131" s="37"/>
      <c r="H131" s="37"/>
      <c r="I131" s="37"/>
      <c r="J131" s="38"/>
    </row>
    <row r="132">
      <c r="A132" s="29" t="s">
        <v>36</v>
      </c>
      <c r="B132" s="36"/>
      <c r="C132" s="37"/>
      <c r="D132" s="37"/>
      <c r="E132" s="39" t="s">
        <v>209</v>
      </c>
      <c r="F132" s="37"/>
      <c r="G132" s="37"/>
      <c r="H132" s="37"/>
      <c r="I132" s="37"/>
      <c r="J132" s="38"/>
    </row>
    <row r="133">
      <c r="A133" s="29" t="s">
        <v>38</v>
      </c>
      <c r="B133" s="36"/>
      <c r="C133" s="37"/>
      <c r="D133" s="37"/>
      <c r="E133" s="40" t="s">
        <v>31</v>
      </c>
      <c r="F133" s="37"/>
      <c r="G133" s="37"/>
      <c r="H133" s="37"/>
      <c r="I133" s="37"/>
      <c r="J133" s="38"/>
    </row>
    <row r="134">
      <c r="A134" s="29" t="s">
        <v>29</v>
      </c>
      <c r="B134" s="29">
        <v>24</v>
      </c>
      <c r="C134" s="30" t="s">
        <v>210</v>
      </c>
      <c r="D134" s="29" t="s">
        <v>31</v>
      </c>
      <c r="E134" s="31" t="s">
        <v>211</v>
      </c>
      <c r="F134" s="32" t="s">
        <v>41</v>
      </c>
      <c r="G134" s="33">
        <v>2.6779999999999999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40" t="s">
        <v>31</v>
      </c>
      <c r="F135" s="37"/>
      <c r="G135" s="37"/>
      <c r="H135" s="37"/>
      <c r="I135" s="37"/>
      <c r="J135" s="38"/>
    </row>
    <row r="136" ht="28.8">
      <c r="A136" s="29" t="s">
        <v>36</v>
      </c>
      <c r="B136" s="36"/>
      <c r="C136" s="37"/>
      <c r="D136" s="37"/>
      <c r="E136" s="39" t="s">
        <v>212</v>
      </c>
      <c r="F136" s="37"/>
      <c r="G136" s="37"/>
      <c r="H136" s="37"/>
      <c r="I136" s="37"/>
      <c r="J136" s="38"/>
    </row>
    <row r="137">
      <c r="A137" s="29" t="s">
        <v>38</v>
      </c>
      <c r="B137" s="36"/>
      <c r="C137" s="37"/>
      <c r="D137" s="37"/>
      <c r="E137" s="40" t="s">
        <v>31</v>
      </c>
      <c r="F137" s="37"/>
      <c r="G137" s="37"/>
      <c r="H137" s="37"/>
      <c r="I137" s="37"/>
      <c r="J137" s="38"/>
    </row>
    <row r="138">
      <c r="A138" s="29" t="s">
        <v>29</v>
      </c>
      <c r="B138" s="29">
        <v>22</v>
      </c>
      <c r="C138" s="30" t="s">
        <v>213</v>
      </c>
      <c r="D138" s="29" t="s">
        <v>31</v>
      </c>
      <c r="E138" s="31" t="s">
        <v>214</v>
      </c>
      <c r="F138" s="32" t="s">
        <v>41</v>
      </c>
      <c r="G138" s="33">
        <v>1.946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40" t="s">
        <v>31</v>
      </c>
      <c r="F139" s="37"/>
      <c r="G139" s="37"/>
      <c r="H139" s="37"/>
      <c r="I139" s="37"/>
      <c r="J139" s="38"/>
    </row>
    <row r="140">
      <c r="A140" s="29" t="s">
        <v>36</v>
      </c>
      <c r="B140" s="36"/>
      <c r="C140" s="37"/>
      <c r="D140" s="37"/>
      <c r="E140" s="39" t="s">
        <v>215</v>
      </c>
      <c r="F140" s="37"/>
      <c r="G140" s="37"/>
      <c r="H140" s="37"/>
      <c r="I140" s="37"/>
      <c r="J140" s="38"/>
    </row>
    <row r="141">
      <c r="A141" s="29" t="s">
        <v>38</v>
      </c>
      <c r="B141" s="36"/>
      <c r="C141" s="37"/>
      <c r="D141" s="37"/>
      <c r="E141" s="40" t="s">
        <v>31</v>
      </c>
      <c r="F141" s="37"/>
      <c r="G141" s="37"/>
      <c r="H141" s="37"/>
      <c r="I141" s="37"/>
      <c r="J141" s="38"/>
    </row>
    <row r="142">
      <c r="A142" s="23" t="s">
        <v>26</v>
      </c>
      <c r="B142" s="24"/>
      <c r="C142" s="25" t="s">
        <v>216</v>
      </c>
      <c r="D142" s="26"/>
      <c r="E142" s="23" t="s">
        <v>217</v>
      </c>
      <c r="F142" s="26"/>
      <c r="G142" s="26"/>
      <c r="H142" s="26"/>
      <c r="I142" s="27">
        <f>SUMIFS(I143:I178,A143:A178,"P")</f>
        <v>0</v>
      </c>
      <c r="J142" s="28"/>
    </row>
    <row r="143">
      <c r="A143" s="29" t="s">
        <v>29</v>
      </c>
      <c r="B143" s="29">
        <v>34</v>
      </c>
      <c r="C143" s="30" t="s">
        <v>218</v>
      </c>
      <c r="D143" s="29" t="s">
        <v>31</v>
      </c>
      <c r="E143" s="31" t="s">
        <v>219</v>
      </c>
      <c r="F143" s="32" t="s">
        <v>61</v>
      </c>
      <c r="G143" s="33">
        <v>80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31" t="s">
        <v>220</v>
      </c>
      <c r="F144" s="37"/>
      <c r="G144" s="37"/>
      <c r="H144" s="37"/>
      <c r="I144" s="37"/>
      <c r="J144" s="38"/>
    </row>
    <row r="145" ht="28.8">
      <c r="A145" s="29" t="s">
        <v>36</v>
      </c>
      <c r="B145" s="36"/>
      <c r="C145" s="37"/>
      <c r="D145" s="37"/>
      <c r="E145" s="39" t="s">
        <v>221</v>
      </c>
      <c r="F145" s="37"/>
      <c r="G145" s="37"/>
      <c r="H145" s="37"/>
      <c r="I145" s="37"/>
      <c r="J145" s="38"/>
    </row>
    <row r="146">
      <c r="A146" s="29" t="s">
        <v>38</v>
      </c>
      <c r="B146" s="36"/>
      <c r="C146" s="37"/>
      <c r="D146" s="37"/>
      <c r="E146" s="40" t="s">
        <v>31</v>
      </c>
      <c r="F146" s="37"/>
      <c r="G146" s="37"/>
      <c r="H146" s="37"/>
      <c r="I146" s="37"/>
      <c r="J146" s="38"/>
    </row>
    <row r="147">
      <c r="A147" s="29" t="s">
        <v>29</v>
      </c>
      <c r="B147" s="29">
        <v>35</v>
      </c>
      <c r="C147" s="30" t="s">
        <v>222</v>
      </c>
      <c r="D147" s="29" t="s">
        <v>31</v>
      </c>
      <c r="E147" s="31" t="s">
        <v>223</v>
      </c>
      <c r="F147" s="32" t="s">
        <v>33</v>
      </c>
      <c r="G147" s="33">
        <v>7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28.8">
      <c r="A148" s="29" t="s">
        <v>34</v>
      </c>
      <c r="B148" s="36"/>
      <c r="C148" s="37"/>
      <c r="D148" s="37"/>
      <c r="E148" s="31" t="s">
        <v>224</v>
      </c>
      <c r="F148" s="37"/>
      <c r="G148" s="37"/>
      <c r="H148" s="37"/>
      <c r="I148" s="37"/>
      <c r="J148" s="38"/>
    </row>
    <row r="149">
      <c r="A149" s="29" t="s">
        <v>36</v>
      </c>
      <c r="B149" s="36"/>
      <c r="C149" s="37"/>
      <c r="D149" s="37"/>
      <c r="E149" s="39" t="s">
        <v>199</v>
      </c>
      <c r="F149" s="37"/>
      <c r="G149" s="37"/>
      <c r="H149" s="37"/>
      <c r="I149" s="37"/>
      <c r="J149" s="38"/>
    </row>
    <row r="150">
      <c r="A150" s="29" t="s">
        <v>38</v>
      </c>
      <c r="B150" s="36"/>
      <c r="C150" s="37"/>
      <c r="D150" s="37"/>
      <c r="E150" s="40" t="s">
        <v>31</v>
      </c>
      <c r="F150" s="37"/>
      <c r="G150" s="37"/>
      <c r="H150" s="37"/>
      <c r="I150" s="37"/>
      <c r="J150" s="38"/>
    </row>
    <row r="151">
      <c r="A151" s="29" t="s">
        <v>29</v>
      </c>
      <c r="B151" s="29">
        <v>36</v>
      </c>
      <c r="C151" s="30" t="s">
        <v>225</v>
      </c>
      <c r="D151" s="29" t="s">
        <v>31</v>
      </c>
      <c r="E151" s="31" t="s">
        <v>226</v>
      </c>
      <c r="F151" s="32" t="s">
        <v>33</v>
      </c>
      <c r="G151" s="33">
        <v>30.274999999999999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28.8">
      <c r="A152" s="29" t="s">
        <v>34</v>
      </c>
      <c r="B152" s="36"/>
      <c r="C152" s="37"/>
      <c r="D152" s="37"/>
      <c r="E152" s="31" t="s">
        <v>227</v>
      </c>
      <c r="F152" s="37"/>
      <c r="G152" s="37"/>
      <c r="H152" s="37"/>
      <c r="I152" s="37"/>
      <c r="J152" s="38"/>
    </row>
    <row r="153" ht="28.8">
      <c r="A153" s="29" t="s">
        <v>36</v>
      </c>
      <c r="B153" s="36"/>
      <c r="C153" s="37"/>
      <c r="D153" s="37"/>
      <c r="E153" s="39" t="s">
        <v>203</v>
      </c>
      <c r="F153" s="37"/>
      <c r="G153" s="37"/>
      <c r="H153" s="37"/>
      <c r="I153" s="37"/>
      <c r="J153" s="38"/>
    </row>
    <row r="154">
      <c r="A154" s="29" t="s">
        <v>38</v>
      </c>
      <c r="B154" s="36"/>
      <c r="C154" s="37"/>
      <c r="D154" s="37"/>
      <c r="E154" s="40" t="s">
        <v>31</v>
      </c>
      <c r="F154" s="37"/>
      <c r="G154" s="37"/>
      <c r="H154" s="37"/>
      <c r="I154" s="37"/>
      <c r="J154" s="38"/>
    </row>
    <row r="155">
      <c r="A155" s="29" t="s">
        <v>29</v>
      </c>
      <c r="B155" s="29">
        <v>38</v>
      </c>
      <c r="C155" s="30" t="s">
        <v>228</v>
      </c>
      <c r="D155" s="29" t="s">
        <v>31</v>
      </c>
      <c r="E155" s="31" t="s">
        <v>229</v>
      </c>
      <c r="F155" s="32" t="s">
        <v>76</v>
      </c>
      <c r="G155" s="33">
        <v>21.670000000000002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28.8">
      <c r="A156" s="29" t="s">
        <v>34</v>
      </c>
      <c r="B156" s="36"/>
      <c r="C156" s="37"/>
      <c r="D156" s="37"/>
      <c r="E156" s="31" t="s">
        <v>230</v>
      </c>
      <c r="F156" s="37"/>
      <c r="G156" s="37"/>
      <c r="H156" s="37"/>
      <c r="I156" s="37"/>
      <c r="J156" s="38"/>
    </row>
    <row r="157" ht="57.6">
      <c r="A157" s="29" t="s">
        <v>36</v>
      </c>
      <c r="B157" s="36"/>
      <c r="C157" s="37"/>
      <c r="D157" s="37"/>
      <c r="E157" s="39" t="s">
        <v>231</v>
      </c>
      <c r="F157" s="37"/>
      <c r="G157" s="37"/>
      <c r="H157" s="37"/>
      <c r="I157" s="37"/>
      <c r="J157" s="38"/>
    </row>
    <row r="158">
      <c r="A158" s="29" t="s">
        <v>38</v>
      </c>
      <c r="B158" s="36"/>
      <c r="C158" s="37"/>
      <c r="D158" s="37"/>
      <c r="E158" s="40" t="s">
        <v>31</v>
      </c>
      <c r="F158" s="37"/>
      <c r="G158" s="37"/>
      <c r="H158" s="37"/>
      <c r="I158" s="37"/>
      <c r="J158" s="38"/>
    </row>
    <row r="159">
      <c r="A159" s="29" t="s">
        <v>29</v>
      </c>
      <c r="B159" s="29">
        <v>39</v>
      </c>
      <c r="C159" s="30" t="s">
        <v>232</v>
      </c>
      <c r="D159" s="29" t="s">
        <v>31</v>
      </c>
      <c r="E159" s="31" t="s">
        <v>233</v>
      </c>
      <c r="F159" s="32" t="s">
        <v>76</v>
      </c>
      <c r="G159" s="33">
        <v>0.61699999999999999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28.8">
      <c r="A160" s="29" t="s">
        <v>34</v>
      </c>
      <c r="B160" s="36"/>
      <c r="C160" s="37"/>
      <c r="D160" s="37"/>
      <c r="E160" s="31" t="s">
        <v>234</v>
      </c>
      <c r="F160" s="37"/>
      <c r="G160" s="37"/>
      <c r="H160" s="37"/>
      <c r="I160" s="37"/>
      <c r="J160" s="38"/>
    </row>
    <row r="161" ht="43.2">
      <c r="A161" s="29" t="s">
        <v>36</v>
      </c>
      <c r="B161" s="36"/>
      <c r="C161" s="37"/>
      <c r="D161" s="37"/>
      <c r="E161" s="39" t="s">
        <v>235</v>
      </c>
      <c r="F161" s="37"/>
      <c r="G161" s="37"/>
      <c r="H161" s="37"/>
      <c r="I161" s="37"/>
      <c r="J161" s="38"/>
    </row>
    <row r="162">
      <c r="A162" s="29" t="s">
        <v>38</v>
      </c>
      <c r="B162" s="36"/>
      <c r="C162" s="37"/>
      <c r="D162" s="37"/>
      <c r="E162" s="40" t="s">
        <v>31</v>
      </c>
      <c r="F162" s="37"/>
      <c r="G162" s="37"/>
      <c r="H162" s="37"/>
      <c r="I162" s="37"/>
      <c r="J162" s="38"/>
    </row>
    <row r="163">
      <c r="A163" s="29" t="s">
        <v>29</v>
      </c>
      <c r="B163" s="29">
        <v>40</v>
      </c>
      <c r="C163" s="30" t="s">
        <v>236</v>
      </c>
      <c r="D163" s="29" t="s">
        <v>31</v>
      </c>
      <c r="E163" s="31" t="s">
        <v>237</v>
      </c>
      <c r="F163" s="32" t="s">
        <v>33</v>
      </c>
      <c r="G163" s="33">
        <v>4.7910000000000004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31" t="s">
        <v>238</v>
      </c>
      <c r="F164" s="37"/>
      <c r="G164" s="37"/>
      <c r="H164" s="37"/>
      <c r="I164" s="37"/>
      <c r="J164" s="38"/>
    </row>
    <row r="165" ht="43.2">
      <c r="A165" s="29" t="s">
        <v>36</v>
      </c>
      <c r="B165" s="36"/>
      <c r="C165" s="37"/>
      <c r="D165" s="37"/>
      <c r="E165" s="39" t="s">
        <v>239</v>
      </c>
      <c r="F165" s="37"/>
      <c r="G165" s="37"/>
      <c r="H165" s="37"/>
      <c r="I165" s="37"/>
      <c r="J165" s="38"/>
    </row>
    <row r="166">
      <c r="A166" s="29" t="s">
        <v>38</v>
      </c>
      <c r="B166" s="36"/>
      <c r="C166" s="37"/>
      <c r="D166" s="37"/>
      <c r="E166" s="40" t="s">
        <v>31</v>
      </c>
      <c r="F166" s="37"/>
      <c r="G166" s="37"/>
      <c r="H166" s="37"/>
      <c r="I166" s="37"/>
      <c r="J166" s="38"/>
    </row>
    <row r="167">
      <c r="A167" s="29" t="s">
        <v>29</v>
      </c>
      <c r="B167" s="29">
        <v>41</v>
      </c>
      <c r="C167" s="30" t="s">
        <v>240</v>
      </c>
      <c r="D167" s="29" t="s">
        <v>31</v>
      </c>
      <c r="E167" s="31" t="s">
        <v>241</v>
      </c>
      <c r="F167" s="32" t="s">
        <v>33</v>
      </c>
      <c r="G167" s="33">
        <v>4.7910000000000004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34</v>
      </c>
      <c r="B168" s="36"/>
      <c r="C168" s="37"/>
      <c r="D168" s="37"/>
      <c r="E168" s="31" t="s">
        <v>242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39" t="s">
        <v>243</v>
      </c>
      <c r="F169" s="37"/>
      <c r="G169" s="37"/>
      <c r="H169" s="37"/>
      <c r="I169" s="37"/>
      <c r="J169" s="38"/>
    </row>
    <row r="170">
      <c r="A170" s="29" t="s">
        <v>38</v>
      </c>
      <c r="B170" s="36"/>
      <c r="C170" s="37"/>
      <c r="D170" s="37"/>
      <c r="E170" s="40" t="s">
        <v>31</v>
      </c>
      <c r="F170" s="37"/>
      <c r="G170" s="37"/>
      <c r="H170" s="37"/>
      <c r="I170" s="37"/>
      <c r="J170" s="38"/>
    </row>
    <row r="171">
      <c r="A171" s="29" t="s">
        <v>29</v>
      </c>
      <c r="B171" s="29">
        <v>42</v>
      </c>
      <c r="C171" s="30" t="s">
        <v>244</v>
      </c>
      <c r="D171" s="29" t="s">
        <v>31</v>
      </c>
      <c r="E171" s="31" t="s">
        <v>245</v>
      </c>
      <c r="F171" s="32" t="s">
        <v>41</v>
      </c>
      <c r="G171" s="33">
        <v>0.059999999999999998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31" t="s">
        <v>246</v>
      </c>
      <c r="F172" s="37"/>
      <c r="G172" s="37"/>
      <c r="H172" s="37"/>
      <c r="I172" s="37"/>
      <c r="J172" s="38"/>
    </row>
    <row r="173" ht="57.6">
      <c r="A173" s="29" t="s">
        <v>36</v>
      </c>
      <c r="B173" s="36"/>
      <c r="C173" s="37"/>
      <c r="D173" s="37"/>
      <c r="E173" s="39" t="s">
        <v>247</v>
      </c>
      <c r="F173" s="37"/>
      <c r="G173" s="37"/>
      <c r="H173" s="37"/>
      <c r="I173" s="37"/>
      <c r="J173" s="38"/>
    </row>
    <row r="174">
      <c r="A174" s="29" t="s">
        <v>38</v>
      </c>
      <c r="B174" s="36"/>
      <c r="C174" s="37"/>
      <c r="D174" s="37"/>
      <c r="E174" s="40" t="s">
        <v>31</v>
      </c>
      <c r="F174" s="37"/>
      <c r="G174" s="37"/>
      <c r="H174" s="37"/>
      <c r="I174" s="37"/>
      <c r="J174" s="38"/>
    </row>
    <row r="175">
      <c r="A175" s="29" t="s">
        <v>29</v>
      </c>
      <c r="B175" s="29">
        <v>37</v>
      </c>
      <c r="C175" s="30" t="s">
        <v>248</v>
      </c>
      <c r="D175" s="29" t="s">
        <v>31</v>
      </c>
      <c r="E175" s="31" t="s">
        <v>249</v>
      </c>
      <c r="F175" s="32" t="s">
        <v>33</v>
      </c>
      <c r="G175" s="33">
        <v>44.759999999999998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40" t="s">
        <v>31</v>
      </c>
      <c r="F176" s="37"/>
      <c r="G176" s="37"/>
      <c r="H176" s="37"/>
      <c r="I176" s="37"/>
      <c r="J176" s="38"/>
    </row>
    <row r="177">
      <c r="A177" s="29" t="s">
        <v>36</v>
      </c>
      <c r="B177" s="36"/>
      <c r="C177" s="37"/>
      <c r="D177" s="37"/>
      <c r="E177" s="39" t="s">
        <v>250</v>
      </c>
      <c r="F177" s="37"/>
      <c r="G177" s="37"/>
      <c r="H177" s="37"/>
      <c r="I177" s="37"/>
      <c r="J177" s="38"/>
    </row>
    <row r="178">
      <c r="A178" s="29" t="s">
        <v>38</v>
      </c>
      <c r="B178" s="36"/>
      <c r="C178" s="37"/>
      <c r="D178" s="37"/>
      <c r="E178" s="40" t="s">
        <v>31</v>
      </c>
      <c r="F178" s="37"/>
      <c r="G178" s="37"/>
      <c r="H178" s="37"/>
      <c r="I178" s="37"/>
      <c r="J178" s="38"/>
    </row>
    <row r="179">
      <c r="A179" s="23" t="s">
        <v>26</v>
      </c>
      <c r="B179" s="24"/>
      <c r="C179" s="25" t="s">
        <v>251</v>
      </c>
      <c r="D179" s="26"/>
      <c r="E179" s="23" t="s">
        <v>252</v>
      </c>
      <c r="F179" s="26"/>
      <c r="G179" s="26"/>
      <c r="H179" s="26"/>
      <c r="I179" s="27">
        <f>SUMIFS(I180:I183,A180:A183,"P")</f>
        <v>0</v>
      </c>
      <c r="J179" s="28"/>
    </row>
    <row r="180">
      <c r="A180" s="29" t="s">
        <v>29</v>
      </c>
      <c r="B180" s="29">
        <v>119</v>
      </c>
      <c r="C180" s="30" t="s">
        <v>253</v>
      </c>
      <c r="D180" s="29" t="s">
        <v>31</v>
      </c>
      <c r="E180" s="31" t="s">
        <v>254</v>
      </c>
      <c r="F180" s="32" t="s">
        <v>255</v>
      </c>
      <c r="G180" s="33">
        <v>1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28.8">
      <c r="A181" s="29" t="s">
        <v>34</v>
      </c>
      <c r="B181" s="36"/>
      <c r="C181" s="37"/>
      <c r="D181" s="37"/>
      <c r="E181" s="31" t="s">
        <v>256</v>
      </c>
      <c r="F181" s="37"/>
      <c r="G181" s="37"/>
      <c r="H181" s="37"/>
      <c r="I181" s="37"/>
      <c r="J181" s="38"/>
    </row>
    <row r="182">
      <c r="A182" s="29" t="s">
        <v>36</v>
      </c>
      <c r="B182" s="36"/>
      <c r="C182" s="37"/>
      <c r="D182" s="37"/>
      <c r="E182" s="39" t="s">
        <v>257</v>
      </c>
      <c r="F182" s="37"/>
      <c r="G182" s="37"/>
      <c r="H182" s="37"/>
      <c r="I182" s="37"/>
      <c r="J182" s="38"/>
    </row>
    <row r="183">
      <c r="A183" s="29" t="s">
        <v>38</v>
      </c>
      <c r="B183" s="36"/>
      <c r="C183" s="37"/>
      <c r="D183" s="37"/>
      <c r="E183" s="40" t="s">
        <v>31</v>
      </c>
      <c r="F183" s="37"/>
      <c r="G183" s="37"/>
      <c r="H183" s="37"/>
      <c r="I183" s="37"/>
      <c r="J183" s="38"/>
    </row>
    <row r="184">
      <c r="A184" s="23" t="s">
        <v>26</v>
      </c>
      <c r="B184" s="24"/>
      <c r="C184" s="25" t="s">
        <v>258</v>
      </c>
      <c r="D184" s="26"/>
      <c r="E184" s="23" t="s">
        <v>259</v>
      </c>
      <c r="F184" s="26"/>
      <c r="G184" s="26"/>
      <c r="H184" s="26"/>
      <c r="I184" s="27">
        <f>SUMIFS(I185:I228,A185:A228,"P")</f>
        <v>0</v>
      </c>
      <c r="J184" s="28"/>
    </row>
    <row r="185" ht="28.8">
      <c r="A185" s="29" t="s">
        <v>29</v>
      </c>
      <c r="B185" s="29">
        <v>43</v>
      </c>
      <c r="C185" s="30" t="s">
        <v>260</v>
      </c>
      <c r="D185" s="29" t="s">
        <v>31</v>
      </c>
      <c r="E185" s="31" t="s">
        <v>261</v>
      </c>
      <c r="F185" s="32" t="s">
        <v>33</v>
      </c>
      <c r="G185" s="33">
        <v>18.425000000000001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28.8">
      <c r="A186" s="29" t="s">
        <v>34</v>
      </c>
      <c r="B186" s="36"/>
      <c r="C186" s="37"/>
      <c r="D186" s="37"/>
      <c r="E186" s="31" t="s">
        <v>262</v>
      </c>
      <c r="F186" s="37"/>
      <c r="G186" s="37"/>
      <c r="H186" s="37"/>
      <c r="I186" s="37"/>
      <c r="J186" s="38"/>
    </row>
    <row r="187" ht="43.2">
      <c r="A187" s="29" t="s">
        <v>36</v>
      </c>
      <c r="B187" s="36"/>
      <c r="C187" s="37"/>
      <c r="D187" s="37"/>
      <c r="E187" s="39" t="s">
        <v>263</v>
      </c>
      <c r="F187" s="37"/>
      <c r="G187" s="37"/>
      <c r="H187" s="37"/>
      <c r="I187" s="37"/>
      <c r="J187" s="38"/>
    </row>
    <row r="188">
      <c r="A188" s="29" t="s">
        <v>38</v>
      </c>
      <c r="B188" s="36"/>
      <c r="C188" s="37"/>
      <c r="D188" s="37"/>
      <c r="E188" s="40" t="s">
        <v>31</v>
      </c>
      <c r="F188" s="37"/>
      <c r="G188" s="37"/>
      <c r="H188" s="37"/>
      <c r="I188" s="37"/>
      <c r="J188" s="38"/>
    </row>
    <row r="189" ht="28.8">
      <c r="A189" s="29" t="s">
        <v>29</v>
      </c>
      <c r="B189" s="29">
        <v>44</v>
      </c>
      <c r="C189" s="30" t="s">
        <v>264</v>
      </c>
      <c r="D189" s="29" t="s">
        <v>31</v>
      </c>
      <c r="E189" s="31" t="s">
        <v>265</v>
      </c>
      <c r="F189" s="32" t="s">
        <v>33</v>
      </c>
      <c r="G189" s="33">
        <v>22.32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 ht="28.8">
      <c r="A190" s="29" t="s">
        <v>34</v>
      </c>
      <c r="B190" s="36"/>
      <c r="C190" s="37"/>
      <c r="D190" s="37"/>
      <c r="E190" s="31" t="s">
        <v>266</v>
      </c>
      <c r="F190" s="37"/>
      <c r="G190" s="37"/>
      <c r="H190" s="37"/>
      <c r="I190" s="37"/>
      <c r="J190" s="38"/>
    </row>
    <row r="191" ht="43.2">
      <c r="A191" s="29" t="s">
        <v>36</v>
      </c>
      <c r="B191" s="36"/>
      <c r="C191" s="37"/>
      <c r="D191" s="37"/>
      <c r="E191" s="39" t="s">
        <v>267</v>
      </c>
      <c r="F191" s="37"/>
      <c r="G191" s="37"/>
      <c r="H191" s="37"/>
      <c r="I191" s="37"/>
      <c r="J191" s="38"/>
    </row>
    <row r="192">
      <c r="A192" s="29" t="s">
        <v>38</v>
      </c>
      <c r="B192" s="36"/>
      <c r="C192" s="37"/>
      <c r="D192" s="37"/>
      <c r="E192" s="40" t="s">
        <v>31</v>
      </c>
      <c r="F192" s="37"/>
      <c r="G192" s="37"/>
      <c r="H192" s="37"/>
      <c r="I192" s="37"/>
      <c r="J192" s="38"/>
    </row>
    <row r="193">
      <c r="A193" s="29" t="s">
        <v>29</v>
      </c>
      <c r="B193" s="29">
        <v>45</v>
      </c>
      <c r="C193" s="30" t="s">
        <v>268</v>
      </c>
      <c r="D193" s="29" t="s">
        <v>31</v>
      </c>
      <c r="E193" s="31" t="s">
        <v>269</v>
      </c>
      <c r="F193" s="32" t="s">
        <v>41</v>
      </c>
      <c r="G193" s="33">
        <v>0.14099999999999999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28.8">
      <c r="A194" s="29" t="s">
        <v>34</v>
      </c>
      <c r="B194" s="36"/>
      <c r="C194" s="37"/>
      <c r="D194" s="37"/>
      <c r="E194" s="31" t="s">
        <v>270</v>
      </c>
      <c r="F194" s="37"/>
      <c r="G194" s="37"/>
      <c r="H194" s="37"/>
      <c r="I194" s="37"/>
      <c r="J194" s="38"/>
    </row>
    <row r="195" ht="28.8">
      <c r="A195" s="29" t="s">
        <v>36</v>
      </c>
      <c r="B195" s="36"/>
      <c r="C195" s="37"/>
      <c r="D195" s="37"/>
      <c r="E195" s="39" t="s">
        <v>271</v>
      </c>
      <c r="F195" s="37"/>
      <c r="G195" s="37"/>
      <c r="H195" s="37"/>
      <c r="I195" s="37"/>
      <c r="J195" s="38"/>
    </row>
    <row r="196">
      <c r="A196" s="29" t="s">
        <v>38</v>
      </c>
      <c r="B196" s="36"/>
      <c r="C196" s="37"/>
      <c r="D196" s="37"/>
      <c r="E196" s="40" t="s">
        <v>31</v>
      </c>
      <c r="F196" s="37"/>
      <c r="G196" s="37"/>
      <c r="H196" s="37"/>
      <c r="I196" s="37"/>
      <c r="J196" s="38"/>
    </row>
    <row r="197" ht="28.8">
      <c r="A197" s="29" t="s">
        <v>29</v>
      </c>
      <c r="B197" s="29">
        <v>46</v>
      </c>
      <c r="C197" s="30" t="s">
        <v>272</v>
      </c>
      <c r="D197" s="29" t="s">
        <v>31</v>
      </c>
      <c r="E197" s="31" t="s">
        <v>273</v>
      </c>
      <c r="F197" s="32" t="s">
        <v>255</v>
      </c>
      <c r="G197" s="33">
        <v>2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 ht="28.8">
      <c r="A198" s="29" t="s">
        <v>34</v>
      </c>
      <c r="B198" s="36"/>
      <c r="C198" s="37"/>
      <c r="D198" s="37"/>
      <c r="E198" s="31" t="s">
        <v>274</v>
      </c>
      <c r="F198" s="37"/>
      <c r="G198" s="37"/>
      <c r="H198" s="37"/>
      <c r="I198" s="37"/>
      <c r="J198" s="38"/>
    </row>
    <row r="199">
      <c r="A199" s="29" t="s">
        <v>36</v>
      </c>
      <c r="B199" s="36"/>
      <c r="C199" s="37"/>
      <c r="D199" s="37"/>
      <c r="E199" s="39" t="s">
        <v>275</v>
      </c>
      <c r="F199" s="37"/>
      <c r="G199" s="37"/>
      <c r="H199" s="37"/>
      <c r="I199" s="37"/>
      <c r="J199" s="38"/>
    </row>
    <row r="200">
      <c r="A200" s="29" t="s">
        <v>38</v>
      </c>
      <c r="B200" s="36"/>
      <c r="C200" s="37"/>
      <c r="D200" s="37"/>
      <c r="E200" s="40" t="s">
        <v>31</v>
      </c>
      <c r="F200" s="37"/>
      <c r="G200" s="37"/>
      <c r="H200" s="37"/>
      <c r="I200" s="37"/>
      <c r="J200" s="38"/>
    </row>
    <row r="201" ht="28.8">
      <c r="A201" s="29" t="s">
        <v>29</v>
      </c>
      <c r="B201" s="29">
        <v>48</v>
      </c>
      <c r="C201" s="30" t="s">
        <v>276</v>
      </c>
      <c r="D201" s="29" t="s">
        <v>31</v>
      </c>
      <c r="E201" s="31" t="s">
        <v>277</v>
      </c>
      <c r="F201" s="32" t="s">
        <v>61</v>
      </c>
      <c r="G201" s="33">
        <v>1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 ht="28.8">
      <c r="A202" s="29" t="s">
        <v>34</v>
      </c>
      <c r="B202" s="36"/>
      <c r="C202" s="37"/>
      <c r="D202" s="37"/>
      <c r="E202" s="31" t="s">
        <v>278</v>
      </c>
      <c r="F202" s="37"/>
      <c r="G202" s="37"/>
      <c r="H202" s="37"/>
      <c r="I202" s="37"/>
      <c r="J202" s="38"/>
    </row>
    <row r="203">
      <c r="A203" s="29" t="s">
        <v>36</v>
      </c>
      <c r="B203" s="36"/>
      <c r="C203" s="37"/>
      <c r="D203" s="37"/>
      <c r="E203" s="39" t="s">
        <v>279</v>
      </c>
      <c r="F203" s="37"/>
      <c r="G203" s="37"/>
      <c r="H203" s="37"/>
      <c r="I203" s="37"/>
      <c r="J203" s="38"/>
    </row>
    <row r="204">
      <c r="A204" s="29" t="s">
        <v>38</v>
      </c>
      <c r="B204" s="36"/>
      <c r="C204" s="37"/>
      <c r="D204" s="37"/>
      <c r="E204" s="40" t="s">
        <v>31</v>
      </c>
      <c r="F204" s="37"/>
      <c r="G204" s="37"/>
      <c r="H204" s="37"/>
      <c r="I204" s="37"/>
      <c r="J204" s="38"/>
    </row>
    <row r="205" ht="28.8">
      <c r="A205" s="29" t="s">
        <v>29</v>
      </c>
      <c r="B205" s="29">
        <v>50</v>
      </c>
      <c r="C205" s="30" t="s">
        <v>280</v>
      </c>
      <c r="D205" s="29" t="s">
        <v>31</v>
      </c>
      <c r="E205" s="31" t="s">
        <v>281</v>
      </c>
      <c r="F205" s="32" t="s">
        <v>61</v>
      </c>
      <c r="G205" s="33">
        <v>27.399999999999999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 ht="43.2">
      <c r="A206" s="29" t="s">
        <v>34</v>
      </c>
      <c r="B206" s="36"/>
      <c r="C206" s="37"/>
      <c r="D206" s="37"/>
      <c r="E206" s="31" t="s">
        <v>282</v>
      </c>
      <c r="F206" s="37"/>
      <c r="G206" s="37"/>
      <c r="H206" s="37"/>
      <c r="I206" s="37"/>
      <c r="J206" s="38"/>
    </row>
    <row r="207">
      <c r="A207" s="29" t="s">
        <v>36</v>
      </c>
      <c r="B207" s="36"/>
      <c r="C207" s="37"/>
      <c r="D207" s="37"/>
      <c r="E207" s="39" t="s">
        <v>283</v>
      </c>
      <c r="F207" s="37"/>
      <c r="G207" s="37"/>
      <c r="H207" s="37"/>
      <c r="I207" s="37"/>
      <c r="J207" s="38"/>
    </row>
    <row r="208">
      <c r="A208" s="29" t="s">
        <v>38</v>
      </c>
      <c r="B208" s="36"/>
      <c r="C208" s="37"/>
      <c r="D208" s="37"/>
      <c r="E208" s="40" t="s">
        <v>31</v>
      </c>
      <c r="F208" s="37"/>
      <c r="G208" s="37"/>
      <c r="H208" s="37"/>
      <c r="I208" s="37"/>
      <c r="J208" s="38"/>
    </row>
    <row r="209">
      <c r="A209" s="29" t="s">
        <v>29</v>
      </c>
      <c r="B209" s="29">
        <v>51</v>
      </c>
      <c r="C209" s="30" t="s">
        <v>284</v>
      </c>
      <c r="D209" s="29" t="s">
        <v>31</v>
      </c>
      <c r="E209" s="31" t="s">
        <v>285</v>
      </c>
      <c r="F209" s="32" t="s">
        <v>61</v>
      </c>
      <c r="G209" s="33">
        <v>16.5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 ht="28.8">
      <c r="A210" s="29" t="s">
        <v>34</v>
      </c>
      <c r="B210" s="36"/>
      <c r="C210" s="37"/>
      <c r="D210" s="37"/>
      <c r="E210" s="31" t="s">
        <v>286</v>
      </c>
      <c r="F210" s="37"/>
      <c r="G210" s="37"/>
      <c r="H210" s="37"/>
      <c r="I210" s="37"/>
      <c r="J210" s="38"/>
    </row>
    <row r="211">
      <c r="A211" s="29" t="s">
        <v>36</v>
      </c>
      <c r="B211" s="36"/>
      <c r="C211" s="37"/>
      <c r="D211" s="37"/>
      <c r="E211" s="39" t="s">
        <v>287</v>
      </c>
      <c r="F211" s="37"/>
      <c r="G211" s="37"/>
      <c r="H211" s="37"/>
      <c r="I211" s="37"/>
      <c r="J211" s="38"/>
    </row>
    <row r="212">
      <c r="A212" s="29" t="s">
        <v>38</v>
      </c>
      <c r="B212" s="36"/>
      <c r="C212" s="37"/>
      <c r="D212" s="37"/>
      <c r="E212" s="40" t="s">
        <v>31</v>
      </c>
      <c r="F212" s="37"/>
      <c r="G212" s="37"/>
      <c r="H212" s="37"/>
      <c r="I212" s="37"/>
      <c r="J212" s="38"/>
    </row>
    <row r="213">
      <c r="A213" s="29" t="s">
        <v>29</v>
      </c>
      <c r="B213" s="29">
        <v>52</v>
      </c>
      <c r="C213" s="30" t="s">
        <v>288</v>
      </c>
      <c r="D213" s="29" t="s">
        <v>31</v>
      </c>
      <c r="E213" s="31" t="s">
        <v>289</v>
      </c>
      <c r="F213" s="32" t="s">
        <v>61</v>
      </c>
      <c r="G213" s="33">
        <v>1.27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28.8">
      <c r="A214" s="29" t="s">
        <v>34</v>
      </c>
      <c r="B214" s="36"/>
      <c r="C214" s="37"/>
      <c r="D214" s="37"/>
      <c r="E214" s="31" t="s">
        <v>290</v>
      </c>
      <c r="F214" s="37"/>
      <c r="G214" s="37"/>
      <c r="H214" s="37"/>
      <c r="I214" s="37"/>
      <c r="J214" s="38"/>
    </row>
    <row r="215">
      <c r="A215" s="29" t="s">
        <v>36</v>
      </c>
      <c r="B215" s="36"/>
      <c r="C215" s="37"/>
      <c r="D215" s="37"/>
      <c r="E215" s="39" t="s">
        <v>291</v>
      </c>
      <c r="F215" s="37"/>
      <c r="G215" s="37"/>
      <c r="H215" s="37"/>
      <c r="I215" s="37"/>
      <c r="J215" s="38"/>
    </row>
    <row r="216">
      <c r="A216" s="29" t="s">
        <v>38</v>
      </c>
      <c r="B216" s="36"/>
      <c r="C216" s="37"/>
      <c r="D216" s="37"/>
      <c r="E216" s="40" t="s">
        <v>31</v>
      </c>
      <c r="F216" s="37"/>
      <c r="G216" s="37"/>
      <c r="H216" s="37"/>
      <c r="I216" s="37"/>
      <c r="J216" s="38"/>
    </row>
    <row r="217" ht="28.8">
      <c r="A217" s="29" t="s">
        <v>29</v>
      </c>
      <c r="B217" s="29">
        <v>47</v>
      </c>
      <c r="C217" s="30" t="s">
        <v>292</v>
      </c>
      <c r="D217" s="29" t="s">
        <v>31</v>
      </c>
      <c r="E217" s="31" t="s">
        <v>293</v>
      </c>
      <c r="F217" s="32" t="s">
        <v>255</v>
      </c>
      <c r="G217" s="33">
        <v>2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34</v>
      </c>
      <c r="B218" s="36"/>
      <c r="C218" s="37"/>
      <c r="D218" s="37"/>
      <c r="E218" s="40" t="s">
        <v>31</v>
      </c>
      <c r="F218" s="37"/>
      <c r="G218" s="37"/>
      <c r="H218" s="37"/>
      <c r="I218" s="37"/>
      <c r="J218" s="38"/>
    </row>
    <row r="219">
      <c r="A219" s="29" t="s">
        <v>36</v>
      </c>
      <c r="B219" s="36"/>
      <c r="C219" s="37"/>
      <c r="D219" s="37"/>
      <c r="E219" s="39" t="s">
        <v>294</v>
      </c>
      <c r="F219" s="37"/>
      <c r="G219" s="37"/>
      <c r="H219" s="37"/>
      <c r="I219" s="37"/>
      <c r="J219" s="38"/>
    </row>
    <row r="220">
      <c r="A220" s="29" t="s">
        <v>38</v>
      </c>
      <c r="B220" s="36"/>
      <c r="C220" s="37"/>
      <c r="D220" s="37"/>
      <c r="E220" s="40" t="s">
        <v>31</v>
      </c>
      <c r="F220" s="37"/>
      <c r="G220" s="37"/>
      <c r="H220" s="37"/>
      <c r="I220" s="37"/>
      <c r="J220" s="38"/>
    </row>
    <row r="221">
      <c r="A221" s="29" t="s">
        <v>29</v>
      </c>
      <c r="B221" s="29">
        <v>53</v>
      </c>
      <c r="C221" s="30" t="s">
        <v>295</v>
      </c>
      <c r="D221" s="29" t="s">
        <v>31</v>
      </c>
      <c r="E221" s="31" t="s">
        <v>296</v>
      </c>
      <c r="F221" s="32" t="s">
        <v>33</v>
      </c>
      <c r="G221" s="33">
        <v>1.373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34</v>
      </c>
      <c r="B222" s="36"/>
      <c r="C222" s="37"/>
      <c r="D222" s="37"/>
      <c r="E222" s="40" t="s">
        <v>31</v>
      </c>
      <c r="F222" s="37"/>
      <c r="G222" s="37"/>
      <c r="H222" s="37"/>
      <c r="I222" s="37"/>
      <c r="J222" s="38"/>
    </row>
    <row r="223" ht="28.8">
      <c r="A223" s="29" t="s">
        <v>36</v>
      </c>
      <c r="B223" s="36"/>
      <c r="C223" s="37"/>
      <c r="D223" s="37"/>
      <c r="E223" s="39" t="s">
        <v>297</v>
      </c>
      <c r="F223" s="37"/>
      <c r="G223" s="37"/>
      <c r="H223" s="37"/>
      <c r="I223" s="37"/>
      <c r="J223" s="38"/>
    </row>
    <row r="224">
      <c r="A224" s="29" t="s">
        <v>38</v>
      </c>
      <c r="B224" s="36"/>
      <c r="C224" s="37"/>
      <c r="D224" s="37"/>
      <c r="E224" s="40" t="s">
        <v>31</v>
      </c>
      <c r="F224" s="37"/>
      <c r="G224" s="37"/>
      <c r="H224" s="37"/>
      <c r="I224" s="37"/>
      <c r="J224" s="38"/>
    </row>
    <row r="225">
      <c r="A225" s="29" t="s">
        <v>29</v>
      </c>
      <c r="B225" s="29">
        <v>49</v>
      </c>
      <c r="C225" s="30" t="s">
        <v>298</v>
      </c>
      <c r="D225" s="29" t="s">
        <v>31</v>
      </c>
      <c r="E225" s="31" t="s">
        <v>299</v>
      </c>
      <c r="F225" s="32" t="s">
        <v>255</v>
      </c>
      <c r="G225" s="33">
        <v>6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34</v>
      </c>
      <c r="B226" s="36"/>
      <c r="C226" s="37"/>
      <c r="D226" s="37"/>
      <c r="E226" s="40" t="s">
        <v>31</v>
      </c>
      <c r="F226" s="37"/>
      <c r="G226" s="37"/>
      <c r="H226" s="37"/>
      <c r="I226" s="37"/>
      <c r="J226" s="38"/>
    </row>
    <row r="227">
      <c r="A227" s="29" t="s">
        <v>36</v>
      </c>
      <c r="B227" s="36"/>
      <c r="C227" s="37"/>
      <c r="D227" s="37"/>
      <c r="E227" s="39" t="s">
        <v>300</v>
      </c>
      <c r="F227" s="37"/>
      <c r="G227" s="37"/>
      <c r="H227" s="37"/>
      <c r="I227" s="37"/>
      <c r="J227" s="38"/>
    </row>
    <row r="228">
      <c r="A228" s="29" t="s">
        <v>38</v>
      </c>
      <c r="B228" s="36"/>
      <c r="C228" s="37"/>
      <c r="D228" s="37"/>
      <c r="E228" s="40" t="s">
        <v>31</v>
      </c>
      <c r="F228" s="37"/>
      <c r="G228" s="37"/>
      <c r="H228" s="37"/>
      <c r="I228" s="37"/>
      <c r="J228" s="38"/>
    </row>
    <row r="229">
      <c r="A229" s="23" t="s">
        <v>26</v>
      </c>
      <c r="B229" s="24"/>
      <c r="C229" s="25" t="s">
        <v>301</v>
      </c>
      <c r="D229" s="26"/>
      <c r="E229" s="23" t="s">
        <v>302</v>
      </c>
      <c r="F229" s="26"/>
      <c r="G229" s="26"/>
      <c r="H229" s="26"/>
      <c r="I229" s="27">
        <f>SUMIFS(I230:I253,A230:A253,"P")</f>
        <v>0</v>
      </c>
      <c r="J229" s="28"/>
    </row>
    <row r="230">
      <c r="A230" s="29" t="s">
        <v>29</v>
      </c>
      <c r="B230" s="29">
        <v>54</v>
      </c>
      <c r="C230" s="30" t="s">
        <v>303</v>
      </c>
      <c r="D230" s="29" t="s">
        <v>31</v>
      </c>
      <c r="E230" s="31" t="s">
        <v>304</v>
      </c>
      <c r="F230" s="32" t="s">
        <v>61</v>
      </c>
      <c r="G230" s="33">
        <v>5.7999999999999998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 ht="43.2">
      <c r="A231" s="29" t="s">
        <v>34</v>
      </c>
      <c r="B231" s="36"/>
      <c r="C231" s="37"/>
      <c r="D231" s="37"/>
      <c r="E231" s="31" t="s">
        <v>305</v>
      </c>
      <c r="F231" s="37"/>
      <c r="G231" s="37"/>
      <c r="H231" s="37"/>
      <c r="I231" s="37"/>
      <c r="J231" s="38"/>
    </row>
    <row r="232" ht="28.8">
      <c r="A232" s="29" t="s">
        <v>36</v>
      </c>
      <c r="B232" s="36"/>
      <c r="C232" s="37"/>
      <c r="D232" s="37"/>
      <c r="E232" s="39" t="s">
        <v>306</v>
      </c>
      <c r="F232" s="37"/>
      <c r="G232" s="37"/>
      <c r="H232" s="37"/>
      <c r="I232" s="37"/>
      <c r="J232" s="38"/>
    </row>
    <row r="233">
      <c r="A233" s="29" t="s">
        <v>38</v>
      </c>
      <c r="B233" s="36"/>
      <c r="C233" s="37"/>
      <c r="D233" s="37"/>
      <c r="E233" s="40" t="s">
        <v>31</v>
      </c>
      <c r="F233" s="37"/>
      <c r="G233" s="37"/>
      <c r="H233" s="37"/>
      <c r="I233" s="37"/>
      <c r="J233" s="38"/>
    </row>
    <row r="234" ht="28.8">
      <c r="A234" s="29" t="s">
        <v>29</v>
      </c>
      <c r="B234" s="29">
        <v>55</v>
      </c>
      <c r="C234" s="30" t="s">
        <v>307</v>
      </c>
      <c r="D234" s="29" t="s">
        <v>31</v>
      </c>
      <c r="E234" s="31" t="s">
        <v>308</v>
      </c>
      <c r="F234" s="32" t="s">
        <v>61</v>
      </c>
      <c r="G234" s="33">
        <v>4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28.8">
      <c r="A235" s="29" t="s">
        <v>34</v>
      </c>
      <c r="B235" s="36"/>
      <c r="C235" s="37"/>
      <c r="D235" s="37"/>
      <c r="E235" s="31" t="s">
        <v>309</v>
      </c>
      <c r="F235" s="37"/>
      <c r="G235" s="37"/>
      <c r="H235" s="37"/>
      <c r="I235" s="37"/>
      <c r="J235" s="38"/>
    </row>
    <row r="236">
      <c r="A236" s="29" t="s">
        <v>36</v>
      </c>
      <c r="B236" s="36"/>
      <c r="C236" s="37"/>
      <c r="D236" s="37"/>
      <c r="E236" s="39" t="s">
        <v>310</v>
      </c>
      <c r="F236" s="37"/>
      <c r="G236" s="37"/>
      <c r="H236" s="37"/>
      <c r="I236" s="37"/>
      <c r="J236" s="38"/>
    </row>
    <row r="237">
      <c r="A237" s="29" t="s">
        <v>38</v>
      </c>
      <c r="B237" s="36"/>
      <c r="C237" s="37"/>
      <c r="D237" s="37"/>
      <c r="E237" s="40" t="s">
        <v>31</v>
      </c>
      <c r="F237" s="37"/>
      <c r="G237" s="37"/>
      <c r="H237" s="37"/>
      <c r="I237" s="37"/>
      <c r="J237" s="38"/>
    </row>
    <row r="238">
      <c r="A238" s="29" t="s">
        <v>29</v>
      </c>
      <c r="B238" s="29">
        <v>56</v>
      </c>
      <c r="C238" s="30" t="s">
        <v>311</v>
      </c>
      <c r="D238" s="29" t="s">
        <v>31</v>
      </c>
      <c r="E238" s="31" t="s">
        <v>312</v>
      </c>
      <c r="F238" s="32" t="s">
        <v>33</v>
      </c>
      <c r="G238" s="33">
        <v>40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 ht="28.8">
      <c r="A239" s="29" t="s">
        <v>34</v>
      </c>
      <c r="B239" s="36"/>
      <c r="C239" s="37"/>
      <c r="D239" s="37"/>
      <c r="E239" s="31" t="s">
        <v>313</v>
      </c>
      <c r="F239" s="37"/>
      <c r="G239" s="37"/>
      <c r="H239" s="37"/>
      <c r="I239" s="37"/>
      <c r="J239" s="38"/>
    </row>
    <row r="240" ht="28.8">
      <c r="A240" s="29" t="s">
        <v>36</v>
      </c>
      <c r="B240" s="36"/>
      <c r="C240" s="37"/>
      <c r="D240" s="37"/>
      <c r="E240" s="39" t="s">
        <v>314</v>
      </c>
      <c r="F240" s="37"/>
      <c r="G240" s="37"/>
      <c r="H240" s="37"/>
      <c r="I240" s="37"/>
      <c r="J240" s="38"/>
    </row>
    <row r="241">
      <c r="A241" s="29" t="s">
        <v>38</v>
      </c>
      <c r="B241" s="36"/>
      <c r="C241" s="37"/>
      <c r="D241" s="37"/>
      <c r="E241" s="40" t="s">
        <v>31</v>
      </c>
      <c r="F241" s="37"/>
      <c r="G241" s="37"/>
      <c r="H241" s="37"/>
      <c r="I241" s="37"/>
      <c r="J241" s="38"/>
    </row>
    <row r="242">
      <c r="A242" s="29" t="s">
        <v>29</v>
      </c>
      <c r="B242" s="29">
        <v>57</v>
      </c>
      <c r="C242" s="30" t="s">
        <v>315</v>
      </c>
      <c r="D242" s="29" t="s">
        <v>31</v>
      </c>
      <c r="E242" s="31" t="s">
        <v>316</v>
      </c>
      <c r="F242" s="32" t="s">
        <v>76</v>
      </c>
      <c r="G242" s="33">
        <v>0.13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 ht="28.8">
      <c r="A243" s="29" t="s">
        <v>34</v>
      </c>
      <c r="B243" s="36"/>
      <c r="C243" s="37"/>
      <c r="D243" s="37"/>
      <c r="E243" s="31" t="s">
        <v>317</v>
      </c>
      <c r="F243" s="37"/>
      <c r="G243" s="37"/>
      <c r="H243" s="37"/>
      <c r="I243" s="37"/>
      <c r="J243" s="38"/>
    </row>
    <row r="244">
      <c r="A244" s="29" t="s">
        <v>36</v>
      </c>
      <c r="B244" s="36"/>
      <c r="C244" s="37"/>
      <c r="D244" s="37"/>
      <c r="E244" s="39" t="s">
        <v>318</v>
      </c>
      <c r="F244" s="37"/>
      <c r="G244" s="37"/>
      <c r="H244" s="37"/>
      <c r="I244" s="37"/>
      <c r="J244" s="38"/>
    </row>
    <row r="245">
      <c r="A245" s="29" t="s">
        <v>38</v>
      </c>
      <c r="B245" s="36"/>
      <c r="C245" s="37"/>
      <c r="D245" s="37"/>
      <c r="E245" s="40" t="s">
        <v>31</v>
      </c>
      <c r="F245" s="37"/>
      <c r="G245" s="37"/>
      <c r="H245" s="37"/>
      <c r="I245" s="37"/>
      <c r="J245" s="38"/>
    </row>
    <row r="246">
      <c r="A246" s="29" t="s">
        <v>29</v>
      </c>
      <c r="B246" s="29">
        <v>58</v>
      </c>
      <c r="C246" s="30" t="s">
        <v>319</v>
      </c>
      <c r="D246" s="29" t="s">
        <v>31</v>
      </c>
      <c r="E246" s="31" t="s">
        <v>320</v>
      </c>
      <c r="F246" s="32" t="s">
        <v>255</v>
      </c>
      <c r="G246" s="33">
        <v>2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 ht="28.8">
      <c r="A247" s="29" t="s">
        <v>34</v>
      </c>
      <c r="B247" s="36"/>
      <c r="C247" s="37"/>
      <c r="D247" s="37"/>
      <c r="E247" s="31" t="s">
        <v>321</v>
      </c>
      <c r="F247" s="37"/>
      <c r="G247" s="37"/>
      <c r="H247" s="37"/>
      <c r="I247" s="37"/>
      <c r="J247" s="38"/>
    </row>
    <row r="248">
      <c r="A248" s="29" t="s">
        <v>36</v>
      </c>
      <c r="B248" s="36"/>
      <c r="C248" s="37"/>
      <c r="D248" s="37"/>
      <c r="E248" s="39" t="s">
        <v>322</v>
      </c>
      <c r="F248" s="37"/>
      <c r="G248" s="37"/>
      <c r="H248" s="37"/>
      <c r="I248" s="37"/>
      <c r="J248" s="38"/>
    </row>
    <row r="249">
      <c r="A249" s="29" t="s">
        <v>38</v>
      </c>
      <c r="B249" s="36"/>
      <c r="C249" s="37"/>
      <c r="D249" s="37"/>
      <c r="E249" s="40" t="s">
        <v>31</v>
      </c>
      <c r="F249" s="37"/>
      <c r="G249" s="37"/>
      <c r="H249" s="37"/>
      <c r="I249" s="37"/>
      <c r="J249" s="38"/>
    </row>
    <row r="250">
      <c r="A250" s="29" t="s">
        <v>29</v>
      </c>
      <c r="B250" s="29">
        <v>59</v>
      </c>
      <c r="C250" s="30" t="s">
        <v>323</v>
      </c>
      <c r="D250" s="29" t="s">
        <v>31</v>
      </c>
      <c r="E250" s="31" t="s">
        <v>324</v>
      </c>
      <c r="F250" s="32" t="s">
        <v>255</v>
      </c>
      <c r="G250" s="33">
        <v>2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34</v>
      </c>
      <c r="B251" s="36"/>
      <c r="C251" s="37"/>
      <c r="D251" s="37"/>
      <c r="E251" s="40" t="s">
        <v>31</v>
      </c>
      <c r="F251" s="37"/>
      <c r="G251" s="37"/>
      <c r="H251" s="37"/>
      <c r="I251" s="37"/>
      <c r="J251" s="38"/>
    </row>
    <row r="252">
      <c r="A252" s="29" t="s">
        <v>36</v>
      </c>
      <c r="B252" s="36"/>
      <c r="C252" s="37"/>
      <c r="D252" s="37"/>
      <c r="E252" s="39" t="s">
        <v>294</v>
      </c>
      <c r="F252" s="37"/>
      <c r="G252" s="37"/>
      <c r="H252" s="37"/>
      <c r="I252" s="37"/>
      <c r="J252" s="38"/>
    </row>
    <row r="253">
      <c r="A253" s="29" t="s">
        <v>38</v>
      </c>
      <c r="B253" s="36"/>
      <c r="C253" s="37"/>
      <c r="D253" s="37"/>
      <c r="E253" s="40" t="s">
        <v>31</v>
      </c>
      <c r="F253" s="37"/>
      <c r="G253" s="37"/>
      <c r="H253" s="37"/>
      <c r="I253" s="37"/>
      <c r="J253" s="38"/>
    </row>
    <row r="254">
      <c r="A254" s="23" t="s">
        <v>26</v>
      </c>
      <c r="B254" s="24"/>
      <c r="C254" s="25" t="s">
        <v>27</v>
      </c>
      <c r="D254" s="26"/>
      <c r="E254" s="23" t="s">
        <v>28</v>
      </c>
      <c r="F254" s="26"/>
      <c r="G254" s="26"/>
      <c r="H254" s="26"/>
      <c r="I254" s="27">
        <f>SUMIFS(I255:I286,A255:A286,"P")</f>
        <v>0</v>
      </c>
      <c r="J254" s="28"/>
    </row>
    <row r="255">
      <c r="A255" s="29" t="s">
        <v>29</v>
      </c>
      <c r="B255" s="29">
        <v>60</v>
      </c>
      <c r="C255" s="30" t="s">
        <v>30</v>
      </c>
      <c r="D255" s="29" t="s">
        <v>31</v>
      </c>
      <c r="E255" s="31" t="s">
        <v>32</v>
      </c>
      <c r="F255" s="32" t="s">
        <v>33</v>
      </c>
      <c r="G255" s="33">
        <v>228.69999999999999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 ht="28.8">
      <c r="A256" s="29" t="s">
        <v>34</v>
      </c>
      <c r="B256" s="36"/>
      <c r="C256" s="37"/>
      <c r="D256" s="37"/>
      <c r="E256" s="31" t="s">
        <v>35</v>
      </c>
      <c r="F256" s="37"/>
      <c r="G256" s="37"/>
      <c r="H256" s="37"/>
      <c r="I256" s="37"/>
      <c r="J256" s="38"/>
    </row>
    <row r="257" ht="43.2">
      <c r="A257" s="29" t="s">
        <v>36</v>
      </c>
      <c r="B257" s="36"/>
      <c r="C257" s="37"/>
      <c r="D257" s="37"/>
      <c r="E257" s="39" t="s">
        <v>325</v>
      </c>
      <c r="F257" s="37"/>
      <c r="G257" s="37"/>
      <c r="H257" s="37"/>
      <c r="I257" s="37"/>
      <c r="J257" s="38"/>
    </row>
    <row r="258">
      <c r="A258" s="29" t="s">
        <v>38</v>
      </c>
      <c r="B258" s="36"/>
      <c r="C258" s="37"/>
      <c r="D258" s="37"/>
      <c r="E258" s="40" t="s">
        <v>31</v>
      </c>
      <c r="F258" s="37"/>
      <c r="G258" s="37"/>
      <c r="H258" s="37"/>
      <c r="I258" s="37"/>
      <c r="J258" s="38"/>
    </row>
    <row r="259">
      <c r="A259" s="29" t="s">
        <v>29</v>
      </c>
      <c r="B259" s="29">
        <v>63</v>
      </c>
      <c r="C259" s="30" t="s">
        <v>326</v>
      </c>
      <c r="D259" s="29" t="s">
        <v>31</v>
      </c>
      <c r="E259" s="31" t="s">
        <v>327</v>
      </c>
      <c r="F259" s="32" t="s">
        <v>33</v>
      </c>
      <c r="G259" s="33">
        <v>210.12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>
      <c r="A260" s="29" t="s">
        <v>34</v>
      </c>
      <c r="B260" s="36"/>
      <c r="C260" s="37"/>
      <c r="D260" s="37"/>
      <c r="E260" s="40" t="s">
        <v>31</v>
      </c>
      <c r="F260" s="37"/>
      <c r="G260" s="37"/>
      <c r="H260" s="37"/>
      <c r="I260" s="37"/>
      <c r="J260" s="38"/>
    </row>
    <row r="261">
      <c r="A261" s="29" t="s">
        <v>36</v>
      </c>
      <c r="B261" s="36"/>
      <c r="C261" s="37"/>
      <c r="D261" s="37"/>
      <c r="E261" s="39" t="s">
        <v>328</v>
      </c>
      <c r="F261" s="37"/>
      <c r="G261" s="37"/>
      <c r="H261" s="37"/>
      <c r="I261" s="37"/>
      <c r="J261" s="38"/>
    </row>
    <row r="262">
      <c r="A262" s="29" t="s">
        <v>38</v>
      </c>
      <c r="B262" s="36"/>
      <c r="C262" s="37"/>
      <c r="D262" s="37"/>
      <c r="E262" s="40" t="s">
        <v>31</v>
      </c>
      <c r="F262" s="37"/>
      <c r="G262" s="37"/>
      <c r="H262" s="37"/>
      <c r="I262" s="37"/>
      <c r="J262" s="38"/>
    </row>
    <row r="263">
      <c r="A263" s="29" t="s">
        <v>29</v>
      </c>
      <c r="B263" s="29">
        <v>65</v>
      </c>
      <c r="C263" s="30" t="s">
        <v>43</v>
      </c>
      <c r="D263" s="29" t="s">
        <v>31</v>
      </c>
      <c r="E263" s="31" t="s">
        <v>44</v>
      </c>
      <c r="F263" s="32" t="s">
        <v>33</v>
      </c>
      <c r="G263" s="33">
        <v>13.493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>
      <c r="A264" s="29" t="s">
        <v>34</v>
      </c>
      <c r="B264" s="36"/>
      <c r="C264" s="37"/>
      <c r="D264" s="37"/>
      <c r="E264" s="40" t="s">
        <v>31</v>
      </c>
      <c r="F264" s="37"/>
      <c r="G264" s="37"/>
      <c r="H264" s="37"/>
      <c r="I264" s="37"/>
      <c r="J264" s="38"/>
    </row>
    <row r="265">
      <c r="A265" s="29" t="s">
        <v>36</v>
      </c>
      <c r="B265" s="36"/>
      <c r="C265" s="37"/>
      <c r="D265" s="37"/>
      <c r="E265" s="39" t="s">
        <v>329</v>
      </c>
      <c r="F265" s="37"/>
      <c r="G265" s="37"/>
      <c r="H265" s="37"/>
      <c r="I265" s="37"/>
      <c r="J265" s="38"/>
    </row>
    <row r="266">
      <c r="A266" s="29" t="s">
        <v>38</v>
      </c>
      <c r="B266" s="36"/>
      <c r="C266" s="37"/>
      <c r="D266" s="37"/>
      <c r="E266" s="40" t="s">
        <v>31</v>
      </c>
      <c r="F266" s="37"/>
      <c r="G266" s="37"/>
      <c r="H266" s="37"/>
      <c r="I266" s="37"/>
      <c r="J266" s="38"/>
    </row>
    <row r="267">
      <c r="A267" s="29" t="s">
        <v>29</v>
      </c>
      <c r="B267" s="29">
        <v>66</v>
      </c>
      <c r="C267" s="30" t="s">
        <v>330</v>
      </c>
      <c r="D267" s="29" t="s">
        <v>31</v>
      </c>
      <c r="E267" s="31" t="s">
        <v>331</v>
      </c>
      <c r="F267" s="32" t="s">
        <v>33</v>
      </c>
      <c r="G267" s="33">
        <v>9.8879999999999999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>
      <c r="A268" s="29" t="s">
        <v>34</v>
      </c>
      <c r="B268" s="36"/>
      <c r="C268" s="37"/>
      <c r="D268" s="37"/>
      <c r="E268" s="40" t="s">
        <v>31</v>
      </c>
      <c r="F268" s="37"/>
      <c r="G268" s="37"/>
      <c r="H268" s="37"/>
      <c r="I268" s="37"/>
      <c r="J268" s="38"/>
    </row>
    <row r="269">
      <c r="A269" s="29" t="s">
        <v>36</v>
      </c>
      <c r="B269" s="36"/>
      <c r="C269" s="37"/>
      <c r="D269" s="37"/>
      <c r="E269" s="39" t="s">
        <v>332</v>
      </c>
      <c r="F269" s="37"/>
      <c r="G269" s="37"/>
      <c r="H269" s="37"/>
      <c r="I269" s="37"/>
      <c r="J269" s="38"/>
    </row>
    <row r="270">
      <c r="A270" s="29" t="s">
        <v>38</v>
      </c>
      <c r="B270" s="36"/>
      <c r="C270" s="37"/>
      <c r="D270" s="37"/>
      <c r="E270" s="40" t="s">
        <v>31</v>
      </c>
      <c r="F270" s="37"/>
      <c r="G270" s="37"/>
      <c r="H270" s="37"/>
      <c r="I270" s="37"/>
      <c r="J270" s="38"/>
    </row>
    <row r="271">
      <c r="A271" s="29" t="s">
        <v>29</v>
      </c>
      <c r="B271" s="29">
        <v>61</v>
      </c>
      <c r="C271" s="30" t="s">
        <v>333</v>
      </c>
      <c r="D271" s="29" t="s">
        <v>31</v>
      </c>
      <c r="E271" s="31" t="s">
        <v>334</v>
      </c>
      <c r="F271" s="32" t="s">
        <v>33</v>
      </c>
      <c r="G271" s="33">
        <v>2</v>
      </c>
      <c r="H271" s="34">
        <v>0</v>
      </c>
      <c r="I271" s="34">
        <f>ROUND(G271*H271,P4)</f>
        <v>0</v>
      </c>
      <c r="J271" s="29"/>
      <c r="O271" s="35">
        <f>I271*0.21</f>
        <v>0</v>
      </c>
      <c r="P271">
        <v>3</v>
      </c>
    </row>
    <row r="272" ht="43.2">
      <c r="A272" s="29" t="s">
        <v>34</v>
      </c>
      <c r="B272" s="36"/>
      <c r="C272" s="37"/>
      <c r="D272" s="37"/>
      <c r="E272" s="31" t="s">
        <v>335</v>
      </c>
      <c r="F272" s="37"/>
      <c r="G272" s="37"/>
      <c r="H272" s="37"/>
      <c r="I272" s="37"/>
      <c r="J272" s="38"/>
    </row>
    <row r="273" ht="28.8">
      <c r="A273" s="29" t="s">
        <v>36</v>
      </c>
      <c r="B273" s="36"/>
      <c r="C273" s="37"/>
      <c r="D273" s="37"/>
      <c r="E273" s="39" t="s">
        <v>336</v>
      </c>
      <c r="F273" s="37"/>
      <c r="G273" s="37"/>
      <c r="H273" s="37"/>
      <c r="I273" s="37"/>
      <c r="J273" s="38"/>
    </row>
    <row r="274">
      <c r="A274" s="29" t="s">
        <v>38</v>
      </c>
      <c r="B274" s="36"/>
      <c r="C274" s="37"/>
      <c r="D274" s="37"/>
      <c r="E274" s="40" t="s">
        <v>31</v>
      </c>
      <c r="F274" s="37"/>
      <c r="G274" s="37"/>
      <c r="H274" s="37"/>
      <c r="I274" s="37"/>
      <c r="J274" s="38"/>
    </row>
    <row r="275" ht="28.8">
      <c r="A275" s="29" t="s">
        <v>29</v>
      </c>
      <c r="B275" s="29">
        <v>62</v>
      </c>
      <c r="C275" s="30" t="s">
        <v>337</v>
      </c>
      <c r="D275" s="29" t="s">
        <v>31</v>
      </c>
      <c r="E275" s="31" t="s">
        <v>338</v>
      </c>
      <c r="F275" s="32" t="s">
        <v>33</v>
      </c>
      <c r="G275" s="33">
        <v>206</v>
      </c>
      <c r="H275" s="34">
        <v>0</v>
      </c>
      <c r="I275" s="34">
        <f>ROUND(G275*H275,P4)</f>
        <v>0</v>
      </c>
      <c r="J275" s="29"/>
      <c r="O275" s="35">
        <f>I275*0.21</f>
        <v>0</v>
      </c>
      <c r="P275">
        <v>3</v>
      </c>
    </row>
    <row r="276" ht="57.6">
      <c r="A276" s="29" t="s">
        <v>34</v>
      </c>
      <c r="B276" s="36"/>
      <c r="C276" s="37"/>
      <c r="D276" s="37"/>
      <c r="E276" s="31" t="s">
        <v>339</v>
      </c>
      <c r="F276" s="37"/>
      <c r="G276" s="37"/>
      <c r="H276" s="37"/>
      <c r="I276" s="37"/>
      <c r="J276" s="38"/>
    </row>
    <row r="277">
      <c r="A277" s="29" t="s">
        <v>36</v>
      </c>
      <c r="B277" s="36"/>
      <c r="C277" s="37"/>
      <c r="D277" s="37"/>
      <c r="E277" s="39" t="s">
        <v>340</v>
      </c>
      <c r="F277" s="37"/>
      <c r="G277" s="37"/>
      <c r="H277" s="37"/>
      <c r="I277" s="37"/>
      <c r="J277" s="38"/>
    </row>
    <row r="278">
      <c r="A278" s="29" t="s">
        <v>38</v>
      </c>
      <c r="B278" s="36"/>
      <c r="C278" s="37"/>
      <c r="D278" s="37"/>
      <c r="E278" s="40" t="s">
        <v>31</v>
      </c>
      <c r="F278" s="37"/>
      <c r="G278" s="37"/>
      <c r="H278" s="37"/>
      <c r="I278" s="37"/>
      <c r="J278" s="38"/>
    </row>
    <row r="279" ht="28.8">
      <c r="A279" s="29" t="s">
        <v>29</v>
      </c>
      <c r="B279" s="29">
        <v>64</v>
      </c>
      <c r="C279" s="30" t="s">
        <v>49</v>
      </c>
      <c r="D279" s="29" t="s">
        <v>31</v>
      </c>
      <c r="E279" s="31" t="s">
        <v>50</v>
      </c>
      <c r="F279" s="32" t="s">
        <v>33</v>
      </c>
      <c r="G279" s="33">
        <v>22.699999999999999</v>
      </c>
      <c r="H279" s="34">
        <v>0</v>
      </c>
      <c r="I279" s="34">
        <f>ROUND(G279*H279,P4)</f>
        <v>0</v>
      </c>
      <c r="J279" s="29"/>
      <c r="O279" s="35">
        <f>I279*0.21</f>
        <v>0</v>
      </c>
      <c r="P279">
        <v>3</v>
      </c>
    </row>
    <row r="280" ht="57.6">
      <c r="A280" s="29" t="s">
        <v>34</v>
      </c>
      <c r="B280" s="36"/>
      <c r="C280" s="37"/>
      <c r="D280" s="37"/>
      <c r="E280" s="31" t="s">
        <v>51</v>
      </c>
      <c r="F280" s="37"/>
      <c r="G280" s="37"/>
      <c r="H280" s="37"/>
      <c r="I280" s="37"/>
      <c r="J280" s="38"/>
    </row>
    <row r="281" ht="28.8">
      <c r="A281" s="29" t="s">
        <v>36</v>
      </c>
      <c r="B281" s="36"/>
      <c r="C281" s="37"/>
      <c r="D281" s="37"/>
      <c r="E281" s="39" t="s">
        <v>341</v>
      </c>
      <c r="F281" s="37"/>
      <c r="G281" s="37"/>
      <c r="H281" s="37"/>
      <c r="I281" s="37"/>
      <c r="J281" s="38"/>
    </row>
    <row r="282">
      <c r="A282" s="29" t="s">
        <v>38</v>
      </c>
      <c r="B282" s="36"/>
      <c r="C282" s="37"/>
      <c r="D282" s="37"/>
      <c r="E282" s="40" t="s">
        <v>31</v>
      </c>
      <c r="F282" s="37"/>
      <c r="G282" s="37"/>
      <c r="H282" s="37"/>
      <c r="I282" s="37"/>
      <c r="J282" s="38"/>
    </row>
    <row r="283">
      <c r="A283" s="29" t="s">
        <v>29</v>
      </c>
      <c r="B283" s="29">
        <v>67</v>
      </c>
      <c r="C283" s="30" t="s">
        <v>342</v>
      </c>
      <c r="D283" s="29" t="s">
        <v>31</v>
      </c>
      <c r="E283" s="31" t="s">
        <v>343</v>
      </c>
      <c r="F283" s="32" t="s">
        <v>33</v>
      </c>
      <c r="G283" s="33">
        <v>2</v>
      </c>
      <c r="H283" s="34">
        <v>0</v>
      </c>
      <c r="I283" s="34">
        <f>ROUND(G283*H283,P4)</f>
        <v>0</v>
      </c>
      <c r="J283" s="29"/>
      <c r="O283" s="35">
        <f>I283*0.21</f>
        <v>0</v>
      </c>
      <c r="P283">
        <v>3</v>
      </c>
    </row>
    <row r="284" ht="28.8">
      <c r="A284" s="29" t="s">
        <v>34</v>
      </c>
      <c r="B284" s="36"/>
      <c r="C284" s="37"/>
      <c r="D284" s="37"/>
      <c r="E284" s="31" t="s">
        <v>344</v>
      </c>
      <c r="F284" s="37"/>
      <c r="G284" s="37"/>
      <c r="H284" s="37"/>
      <c r="I284" s="37"/>
      <c r="J284" s="38"/>
    </row>
    <row r="285" ht="28.8">
      <c r="A285" s="29" t="s">
        <v>36</v>
      </c>
      <c r="B285" s="36"/>
      <c r="C285" s="37"/>
      <c r="D285" s="37"/>
      <c r="E285" s="39" t="s">
        <v>345</v>
      </c>
      <c r="F285" s="37"/>
      <c r="G285" s="37"/>
      <c r="H285" s="37"/>
      <c r="I285" s="37"/>
      <c r="J285" s="38"/>
    </row>
    <row r="286">
      <c r="A286" s="29" t="s">
        <v>38</v>
      </c>
      <c r="B286" s="36"/>
      <c r="C286" s="37"/>
      <c r="D286" s="37"/>
      <c r="E286" s="40" t="s">
        <v>31</v>
      </c>
      <c r="F286" s="37"/>
      <c r="G286" s="37"/>
      <c r="H286" s="37"/>
      <c r="I286" s="37"/>
      <c r="J286" s="38"/>
    </row>
    <row r="287">
      <c r="A287" s="23" t="s">
        <v>26</v>
      </c>
      <c r="B287" s="24"/>
      <c r="C287" s="25" t="s">
        <v>346</v>
      </c>
      <c r="D287" s="26"/>
      <c r="E287" s="23" t="s">
        <v>347</v>
      </c>
      <c r="F287" s="26"/>
      <c r="G287" s="26"/>
      <c r="H287" s="26"/>
      <c r="I287" s="27">
        <f>SUMIFS(I288:I299,A288:A299,"P")</f>
        <v>0</v>
      </c>
      <c r="J287" s="28"/>
    </row>
    <row r="288">
      <c r="A288" s="29" t="s">
        <v>29</v>
      </c>
      <c r="B288" s="29">
        <v>117</v>
      </c>
      <c r="C288" s="30" t="s">
        <v>348</v>
      </c>
      <c r="D288" s="29" t="s">
        <v>31</v>
      </c>
      <c r="E288" s="31" t="s">
        <v>349</v>
      </c>
      <c r="F288" s="32" t="s">
        <v>33</v>
      </c>
      <c r="G288" s="33">
        <v>48.799999999999997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34</v>
      </c>
      <c r="B289" s="36"/>
      <c r="C289" s="37"/>
      <c r="D289" s="37"/>
      <c r="E289" s="40" t="s">
        <v>31</v>
      </c>
      <c r="F289" s="37"/>
      <c r="G289" s="37"/>
      <c r="H289" s="37"/>
      <c r="I289" s="37"/>
      <c r="J289" s="38"/>
    </row>
    <row r="290">
      <c r="A290" s="29" t="s">
        <v>36</v>
      </c>
      <c r="B290" s="36"/>
      <c r="C290" s="37"/>
      <c r="D290" s="37"/>
      <c r="E290" s="39" t="s">
        <v>350</v>
      </c>
      <c r="F290" s="37"/>
      <c r="G290" s="37"/>
      <c r="H290" s="37"/>
      <c r="I290" s="37"/>
      <c r="J290" s="38"/>
    </row>
    <row r="291">
      <c r="A291" s="29" t="s">
        <v>38</v>
      </c>
      <c r="B291" s="36"/>
      <c r="C291" s="37"/>
      <c r="D291" s="37"/>
      <c r="E291" s="40" t="s">
        <v>31</v>
      </c>
      <c r="F291" s="37"/>
      <c r="G291" s="37"/>
      <c r="H291" s="37"/>
      <c r="I291" s="37"/>
      <c r="J291" s="38"/>
    </row>
    <row r="292">
      <c r="A292" s="29" t="s">
        <v>29</v>
      </c>
      <c r="B292" s="29">
        <v>116</v>
      </c>
      <c r="C292" s="30" t="s">
        <v>351</v>
      </c>
      <c r="D292" s="29" t="s">
        <v>31</v>
      </c>
      <c r="E292" s="31" t="s">
        <v>352</v>
      </c>
      <c r="F292" s="32" t="s">
        <v>33</v>
      </c>
      <c r="G292" s="33">
        <v>40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 ht="28.8">
      <c r="A293" s="29" t="s">
        <v>34</v>
      </c>
      <c r="B293" s="36"/>
      <c r="C293" s="37"/>
      <c r="D293" s="37"/>
      <c r="E293" s="31" t="s">
        <v>353</v>
      </c>
      <c r="F293" s="37"/>
      <c r="G293" s="37"/>
      <c r="H293" s="37"/>
      <c r="I293" s="37"/>
      <c r="J293" s="38"/>
    </row>
    <row r="294" ht="28.8">
      <c r="A294" s="29" t="s">
        <v>36</v>
      </c>
      <c r="B294" s="36"/>
      <c r="C294" s="37"/>
      <c r="D294" s="37"/>
      <c r="E294" s="39" t="s">
        <v>354</v>
      </c>
      <c r="F294" s="37"/>
      <c r="G294" s="37"/>
      <c r="H294" s="37"/>
      <c r="I294" s="37"/>
      <c r="J294" s="38"/>
    </row>
    <row r="295">
      <c r="A295" s="29" t="s">
        <v>38</v>
      </c>
      <c r="B295" s="36"/>
      <c r="C295" s="37"/>
      <c r="D295" s="37"/>
      <c r="E295" s="40" t="s">
        <v>31</v>
      </c>
      <c r="F295" s="37"/>
      <c r="G295" s="37"/>
      <c r="H295" s="37"/>
      <c r="I295" s="37"/>
      <c r="J295" s="38"/>
    </row>
    <row r="296" ht="28.8">
      <c r="A296" s="29" t="s">
        <v>29</v>
      </c>
      <c r="B296" s="29">
        <v>118</v>
      </c>
      <c r="C296" s="30" t="s">
        <v>355</v>
      </c>
      <c r="D296" s="29" t="s">
        <v>31</v>
      </c>
      <c r="E296" s="31" t="s">
        <v>356</v>
      </c>
      <c r="F296" s="32" t="s">
        <v>41</v>
      </c>
      <c r="G296" s="33">
        <v>0.016</v>
      </c>
      <c r="H296" s="34">
        <v>0</v>
      </c>
      <c r="I296" s="34">
        <f>ROUND(G296*H296,P4)</f>
        <v>0</v>
      </c>
      <c r="J296" s="29"/>
      <c r="O296" s="35">
        <f>I296*0.21</f>
        <v>0</v>
      </c>
      <c r="P296">
        <v>3</v>
      </c>
    </row>
    <row r="297" ht="43.2">
      <c r="A297" s="29" t="s">
        <v>34</v>
      </c>
      <c r="B297" s="36"/>
      <c r="C297" s="37"/>
      <c r="D297" s="37"/>
      <c r="E297" s="31" t="s">
        <v>357</v>
      </c>
      <c r="F297" s="37"/>
      <c r="G297" s="37"/>
      <c r="H297" s="37"/>
      <c r="I297" s="37"/>
      <c r="J297" s="38"/>
    </row>
    <row r="298">
      <c r="A298" s="29" t="s">
        <v>36</v>
      </c>
      <c r="B298" s="36"/>
      <c r="C298" s="37"/>
      <c r="D298" s="37"/>
      <c r="E298" s="39" t="s">
        <v>358</v>
      </c>
      <c r="F298" s="37"/>
      <c r="G298" s="37"/>
      <c r="H298" s="37"/>
      <c r="I298" s="37"/>
      <c r="J298" s="38"/>
    </row>
    <row r="299">
      <c r="A299" s="29" t="s">
        <v>38</v>
      </c>
      <c r="B299" s="36"/>
      <c r="C299" s="37"/>
      <c r="D299" s="37"/>
      <c r="E299" s="40" t="s">
        <v>31</v>
      </c>
      <c r="F299" s="37"/>
      <c r="G299" s="37"/>
      <c r="H299" s="37"/>
      <c r="I299" s="37"/>
      <c r="J299" s="38"/>
    </row>
    <row r="300">
      <c r="A300" s="23" t="s">
        <v>26</v>
      </c>
      <c r="B300" s="24"/>
      <c r="C300" s="25" t="s">
        <v>359</v>
      </c>
      <c r="D300" s="26"/>
      <c r="E300" s="23" t="s">
        <v>360</v>
      </c>
      <c r="F300" s="26"/>
      <c r="G300" s="26"/>
      <c r="H300" s="26"/>
      <c r="I300" s="27">
        <f>SUMIFS(I301:I392,A301:A392,"P")</f>
        <v>0</v>
      </c>
      <c r="J300" s="28"/>
    </row>
    <row r="301">
      <c r="A301" s="29" t="s">
        <v>29</v>
      </c>
      <c r="B301" s="29">
        <v>70</v>
      </c>
      <c r="C301" s="30" t="s">
        <v>361</v>
      </c>
      <c r="D301" s="29" t="s">
        <v>31</v>
      </c>
      <c r="E301" s="31" t="s">
        <v>362</v>
      </c>
      <c r="F301" s="32" t="s">
        <v>61</v>
      </c>
      <c r="G301" s="33">
        <v>0.51500000000000001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>
      <c r="A302" s="29" t="s">
        <v>34</v>
      </c>
      <c r="B302" s="36"/>
      <c r="C302" s="37"/>
      <c r="D302" s="37"/>
      <c r="E302" s="40" t="s">
        <v>31</v>
      </c>
      <c r="F302" s="37"/>
      <c r="G302" s="37"/>
      <c r="H302" s="37"/>
      <c r="I302" s="37"/>
      <c r="J302" s="38"/>
    </row>
    <row r="303">
      <c r="A303" s="29" t="s">
        <v>36</v>
      </c>
      <c r="B303" s="36"/>
      <c r="C303" s="37"/>
      <c r="D303" s="37"/>
      <c r="E303" s="39" t="s">
        <v>363</v>
      </c>
      <c r="F303" s="37"/>
      <c r="G303" s="37"/>
      <c r="H303" s="37"/>
      <c r="I303" s="37"/>
      <c r="J303" s="38"/>
    </row>
    <row r="304">
      <c r="A304" s="29" t="s">
        <v>38</v>
      </c>
      <c r="B304" s="36"/>
      <c r="C304" s="37"/>
      <c r="D304" s="37"/>
      <c r="E304" s="40" t="s">
        <v>31</v>
      </c>
      <c r="F304" s="37"/>
      <c r="G304" s="37"/>
      <c r="H304" s="37"/>
      <c r="I304" s="37"/>
      <c r="J304" s="38"/>
    </row>
    <row r="305">
      <c r="A305" s="29" t="s">
        <v>29</v>
      </c>
      <c r="B305" s="29">
        <v>72</v>
      </c>
      <c r="C305" s="30" t="s">
        <v>364</v>
      </c>
      <c r="D305" s="29" t="s">
        <v>31</v>
      </c>
      <c r="E305" s="31" t="s">
        <v>365</v>
      </c>
      <c r="F305" s="32" t="s">
        <v>61</v>
      </c>
      <c r="G305" s="33">
        <v>1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>
      <c r="A306" s="29" t="s">
        <v>34</v>
      </c>
      <c r="B306" s="36"/>
      <c r="C306" s="37"/>
      <c r="D306" s="37"/>
      <c r="E306" s="40" t="s">
        <v>31</v>
      </c>
      <c r="F306" s="37"/>
      <c r="G306" s="37"/>
      <c r="H306" s="37"/>
      <c r="I306" s="37"/>
      <c r="J306" s="38"/>
    </row>
    <row r="307">
      <c r="A307" s="29" t="s">
        <v>36</v>
      </c>
      <c r="B307" s="36"/>
      <c r="C307" s="37"/>
      <c r="D307" s="37"/>
      <c r="E307" s="39" t="s">
        <v>366</v>
      </c>
      <c r="F307" s="37"/>
      <c r="G307" s="37"/>
      <c r="H307" s="37"/>
      <c r="I307" s="37"/>
      <c r="J307" s="38"/>
    </row>
    <row r="308">
      <c r="A308" s="29" t="s">
        <v>38</v>
      </c>
      <c r="B308" s="36"/>
      <c r="C308" s="37"/>
      <c r="D308" s="37"/>
      <c r="E308" s="40" t="s">
        <v>31</v>
      </c>
      <c r="F308" s="37"/>
      <c r="G308" s="37"/>
      <c r="H308" s="37"/>
      <c r="I308" s="37"/>
      <c r="J308" s="38"/>
    </row>
    <row r="309">
      <c r="A309" s="29" t="s">
        <v>29</v>
      </c>
      <c r="B309" s="29">
        <v>73</v>
      </c>
      <c r="C309" s="30" t="s">
        <v>367</v>
      </c>
      <c r="D309" s="29" t="s">
        <v>31</v>
      </c>
      <c r="E309" s="31" t="s">
        <v>368</v>
      </c>
      <c r="F309" s="32" t="s">
        <v>61</v>
      </c>
      <c r="G309" s="33">
        <v>2.0600000000000001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34</v>
      </c>
      <c r="B310" s="36"/>
      <c r="C310" s="37"/>
      <c r="D310" s="37"/>
      <c r="E310" s="40" t="s">
        <v>31</v>
      </c>
      <c r="F310" s="37"/>
      <c r="G310" s="37"/>
      <c r="H310" s="37"/>
      <c r="I310" s="37"/>
      <c r="J310" s="38"/>
    </row>
    <row r="311">
      <c r="A311" s="29" t="s">
        <v>36</v>
      </c>
      <c r="B311" s="36"/>
      <c r="C311" s="37"/>
      <c r="D311" s="37"/>
      <c r="E311" s="39" t="s">
        <v>369</v>
      </c>
      <c r="F311" s="37"/>
      <c r="G311" s="37"/>
      <c r="H311" s="37"/>
      <c r="I311" s="37"/>
      <c r="J311" s="38"/>
    </row>
    <row r="312">
      <c r="A312" s="29" t="s">
        <v>38</v>
      </c>
      <c r="B312" s="36"/>
      <c r="C312" s="37"/>
      <c r="D312" s="37"/>
      <c r="E312" s="40" t="s">
        <v>31</v>
      </c>
      <c r="F312" s="37"/>
      <c r="G312" s="37"/>
      <c r="H312" s="37"/>
      <c r="I312" s="37"/>
      <c r="J312" s="38"/>
    </row>
    <row r="313">
      <c r="A313" s="29" t="s">
        <v>29</v>
      </c>
      <c r="B313" s="29">
        <v>77</v>
      </c>
      <c r="C313" s="30" t="s">
        <v>370</v>
      </c>
      <c r="D313" s="29" t="s">
        <v>31</v>
      </c>
      <c r="E313" s="31" t="s">
        <v>371</v>
      </c>
      <c r="F313" s="32" t="s">
        <v>255</v>
      </c>
      <c r="G313" s="33">
        <v>1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34</v>
      </c>
      <c r="B314" s="36"/>
      <c r="C314" s="37"/>
      <c r="D314" s="37"/>
      <c r="E314" s="40" t="s">
        <v>31</v>
      </c>
      <c r="F314" s="37"/>
      <c r="G314" s="37"/>
      <c r="H314" s="37"/>
      <c r="I314" s="37"/>
      <c r="J314" s="38"/>
    </row>
    <row r="315">
      <c r="A315" s="29" t="s">
        <v>36</v>
      </c>
      <c r="B315" s="36"/>
      <c r="C315" s="37"/>
      <c r="D315" s="37"/>
      <c r="E315" s="39" t="s">
        <v>366</v>
      </c>
      <c r="F315" s="37"/>
      <c r="G315" s="37"/>
      <c r="H315" s="37"/>
      <c r="I315" s="37"/>
      <c r="J315" s="38"/>
    </row>
    <row r="316">
      <c r="A316" s="29" t="s">
        <v>38</v>
      </c>
      <c r="B316" s="36"/>
      <c r="C316" s="37"/>
      <c r="D316" s="37"/>
      <c r="E316" s="40" t="s">
        <v>31</v>
      </c>
      <c r="F316" s="37"/>
      <c r="G316" s="37"/>
      <c r="H316" s="37"/>
      <c r="I316" s="37"/>
      <c r="J316" s="38"/>
    </row>
    <row r="317">
      <c r="A317" s="29" t="s">
        <v>29</v>
      </c>
      <c r="B317" s="29">
        <v>78</v>
      </c>
      <c r="C317" s="30" t="s">
        <v>372</v>
      </c>
      <c r="D317" s="29" t="s">
        <v>31</v>
      </c>
      <c r="E317" s="31" t="s">
        <v>373</v>
      </c>
      <c r="F317" s="32" t="s">
        <v>255</v>
      </c>
      <c r="G317" s="33">
        <v>1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34</v>
      </c>
      <c r="B318" s="36"/>
      <c r="C318" s="37"/>
      <c r="D318" s="37"/>
      <c r="E318" s="40" t="s">
        <v>31</v>
      </c>
      <c r="F318" s="37"/>
      <c r="G318" s="37"/>
      <c r="H318" s="37"/>
      <c r="I318" s="37"/>
      <c r="J318" s="38"/>
    </row>
    <row r="319">
      <c r="A319" s="29" t="s">
        <v>36</v>
      </c>
      <c r="B319" s="36"/>
      <c r="C319" s="37"/>
      <c r="D319" s="37"/>
      <c r="E319" s="39" t="s">
        <v>366</v>
      </c>
      <c r="F319" s="37"/>
      <c r="G319" s="37"/>
      <c r="H319" s="37"/>
      <c r="I319" s="37"/>
      <c r="J319" s="38"/>
    </row>
    <row r="320">
      <c r="A320" s="29" t="s">
        <v>38</v>
      </c>
      <c r="B320" s="36"/>
      <c r="C320" s="37"/>
      <c r="D320" s="37"/>
      <c r="E320" s="40" t="s">
        <v>31</v>
      </c>
      <c r="F320" s="37"/>
      <c r="G320" s="37"/>
      <c r="H320" s="37"/>
      <c r="I320" s="37"/>
      <c r="J320" s="38"/>
    </row>
    <row r="321">
      <c r="A321" s="29" t="s">
        <v>29</v>
      </c>
      <c r="B321" s="29">
        <v>75</v>
      </c>
      <c r="C321" s="30" t="s">
        <v>374</v>
      </c>
      <c r="D321" s="29" t="s">
        <v>31</v>
      </c>
      <c r="E321" s="31" t="s">
        <v>375</v>
      </c>
      <c r="F321" s="32" t="s">
        <v>255</v>
      </c>
      <c r="G321" s="33">
        <v>1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34</v>
      </c>
      <c r="B322" s="36"/>
      <c r="C322" s="37"/>
      <c r="D322" s="37"/>
      <c r="E322" s="40" t="s">
        <v>31</v>
      </c>
      <c r="F322" s="37"/>
      <c r="G322" s="37"/>
      <c r="H322" s="37"/>
      <c r="I322" s="37"/>
      <c r="J322" s="38"/>
    </row>
    <row r="323">
      <c r="A323" s="29" t="s">
        <v>36</v>
      </c>
      <c r="B323" s="36"/>
      <c r="C323" s="37"/>
      <c r="D323" s="37"/>
      <c r="E323" s="39" t="s">
        <v>366</v>
      </c>
      <c r="F323" s="37"/>
      <c r="G323" s="37"/>
      <c r="H323" s="37"/>
      <c r="I323" s="37"/>
      <c r="J323" s="38"/>
    </row>
    <row r="324">
      <c r="A324" s="29" t="s">
        <v>38</v>
      </c>
      <c r="B324" s="36"/>
      <c r="C324" s="37"/>
      <c r="D324" s="37"/>
      <c r="E324" s="40" t="s">
        <v>31</v>
      </c>
      <c r="F324" s="37"/>
      <c r="G324" s="37"/>
      <c r="H324" s="37"/>
      <c r="I324" s="37"/>
      <c r="J324" s="38"/>
    </row>
    <row r="325">
      <c r="A325" s="29" t="s">
        <v>29</v>
      </c>
      <c r="B325" s="29">
        <v>89</v>
      </c>
      <c r="C325" s="30" t="s">
        <v>376</v>
      </c>
      <c r="D325" s="29" t="s">
        <v>31</v>
      </c>
      <c r="E325" s="31" t="s">
        <v>377</v>
      </c>
      <c r="F325" s="32" t="s">
        <v>255</v>
      </c>
      <c r="G325" s="33">
        <v>2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34</v>
      </c>
      <c r="B326" s="36"/>
      <c r="C326" s="37"/>
      <c r="D326" s="37"/>
      <c r="E326" s="40" t="s">
        <v>31</v>
      </c>
      <c r="F326" s="37"/>
      <c r="G326" s="37"/>
      <c r="H326" s="37"/>
      <c r="I326" s="37"/>
      <c r="J326" s="38"/>
    </row>
    <row r="327">
      <c r="A327" s="29" t="s">
        <v>36</v>
      </c>
      <c r="B327" s="36"/>
      <c r="C327" s="37"/>
      <c r="D327" s="37"/>
      <c r="E327" s="39" t="s">
        <v>294</v>
      </c>
      <c r="F327" s="37"/>
      <c r="G327" s="37"/>
      <c r="H327" s="37"/>
      <c r="I327" s="37"/>
      <c r="J327" s="38"/>
    </row>
    <row r="328">
      <c r="A328" s="29" t="s">
        <v>38</v>
      </c>
      <c r="B328" s="36"/>
      <c r="C328" s="37"/>
      <c r="D328" s="37"/>
      <c r="E328" s="40" t="s">
        <v>31</v>
      </c>
      <c r="F328" s="37"/>
      <c r="G328" s="37"/>
      <c r="H328" s="37"/>
      <c r="I328" s="37"/>
      <c r="J328" s="38"/>
    </row>
    <row r="329">
      <c r="A329" s="29" t="s">
        <v>29</v>
      </c>
      <c r="B329" s="29">
        <v>81</v>
      </c>
      <c r="C329" s="30" t="s">
        <v>378</v>
      </c>
      <c r="D329" s="29" t="s">
        <v>31</v>
      </c>
      <c r="E329" s="31" t="s">
        <v>379</v>
      </c>
      <c r="F329" s="32" t="s">
        <v>255</v>
      </c>
      <c r="G329" s="33">
        <v>2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>
      <c r="A330" s="29" t="s">
        <v>34</v>
      </c>
      <c r="B330" s="36"/>
      <c r="C330" s="37"/>
      <c r="D330" s="37"/>
      <c r="E330" s="40" t="s">
        <v>31</v>
      </c>
      <c r="F330" s="37"/>
      <c r="G330" s="37"/>
      <c r="H330" s="37"/>
      <c r="I330" s="37"/>
      <c r="J330" s="38"/>
    </row>
    <row r="331">
      <c r="A331" s="29" t="s">
        <v>36</v>
      </c>
      <c r="B331" s="36"/>
      <c r="C331" s="37"/>
      <c r="D331" s="37"/>
      <c r="E331" s="39" t="s">
        <v>294</v>
      </c>
      <c r="F331" s="37"/>
      <c r="G331" s="37"/>
      <c r="H331" s="37"/>
      <c r="I331" s="37"/>
      <c r="J331" s="38"/>
    </row>
    <row r="332">
      <c r="A332" s="29" t="s">
        <v>38</v>
      </c>
      <c r="B332" s="36"/>
      <c r="C332" s="37"/>
      <c r="D332" s="37"/>
      <c r="E332" s="40" t="s">
        <v>31</v>
      </c>
      <c r="F332" s="37"/>
      <c r="G332" s="37"/>
      <c r="H332" s="37"/>
      <c r="I332" s="37"/>
      <c r="J332" s="38"/>
    </row>
    <row r="333">
      <c r="A333" s="29" t="s">
        <v>29</v>
      </c>
      <c r="B333" s="29">
        <v>83</v>
      </c>
      <c r="C333" s="30" t="s">
        <v>380</v>
      </c>
      <c r="D333" s="29" t="s">
        <v>31</v>
      </c>
      <c r="E333" s="31" t="s">
        <v>381</v>
      </c>
      <c r="F333" s="32" t="s">
        <v>255</v>
      </c>
      <c r="G333" s="33">
        <v>2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>
      <c r="A334" s="29" t="s">
        <v>34</v>
      </c>
      <c r="B334" s="36"/>
      <c r="C334" s="37"/>
      <c r="D334" s="37"/>
      <c r="E334" s="40" t="s">
        <v>31</v>
      </c>
      <c r="F334" s="37"/>
      <c r="G334" s="37"/>
      <c r="H334" s="37"/>
      <c r="I334" s="37"/>
      <c r="J334" s="38"/>
    </row>
    <row r="335">
      <c r="A335" s="29" t="s">
        <v>36</v>
      </c>
      <c r="B335" s="36"/>
      <c r="C335" s="37"/>
      <c r="D335" s="37"/>
      <c r="E335" s="39" t="s">
        <v>294</v>
      </c>
      <c r="F335" s="37"/>
      <c r="G335" s="37"/>
      <c r="H335" s="37"/>
      <c r="I335" s="37"/>
      <c r="J335" s="38"/>
    </row>
    <row r="336">
      <c r="A336" s="29" t="s">
        <v>38</v>
      </c>
      <c r="B336" s="36"/>
      <c r="C336" s="37"/>
      <c r="D336" s="37"/>
      <c r="E336" s="40" t="s">
        <v>31</v>
      </c>
      <c r="F336" s="37"/>
      <c r="G336" s="37"/>
      <c r="H336" s="37"/>
      <c r="I336" s="37"/>
      <c r="J336" s="38"/>
    </row>
    <row r="337">
      <c r="A337" s="29" t="s">
        <v>29</v>
      </c>
      <c r="B337" s="29">
        <v>90</v>
      </c>
      <c r="C337" s="30" t="s">
        <v>382</v>
      </c>
      <c r="D337" s="29" t="s">
        <v>31</v>
      </c>
      <c r="E337" s="31" t="s">
        <v>383</v>
      </c>
      <c r="F337" s="32" t="s">
        <v>255</v>
      </c>
      <c r="G337" s="33">
        <v>2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>
      <c r="A338" s="29" t="s">
        <v>34</v>
      </c>
      <c r="B338" s="36"/>
      <c r="C338" s="37"/>
      <c r="D338" s="37"/>
      <c r="E338" s="40" t="s">
        <v>31</v>
      </c>
      <c r="F338" s="37"/>
      <c r="G338" s="37"/>
      <c r="H338" s="37"/>
      <c r="I338" s="37"/>
      <c r="J338" s="38"/>
    </row>
    <row r="339">
      <c r="A339" s="29" t="s">
        <v>36</v>
      </c>
      <c r="B339" s="36"/>
      <c r="C339" s="37"/>
      <c r="D339" s="37"/>
      <c r="E339" s="39" t="s">
        <v>294</v>
      </c>
      <c r="F339" s="37"/>
      <c r="G339" s="37"/>
      <c r="H339" s="37"/>
      <c r="I339" s="37"/>
      <c r="J339" s="38"/>
    </row>
    <row r="340">
      <c r="A340" s="29" t="s">
        <v>38</v>
      </c>
      <c r="B340" s="36"/>
      <c r="C340" s="37"/>
      <c r="D340" s="37"/>
      <c r="E340" s="40" t="s">
        <v>31</v>
      </c>
      <c r="F340" s="37"/>
      <c r="G340" s="37"/>
      <c r="H340" s="37"/>
      <c r="I340" s="37"/>
      <c r="J340" s="38"/>
    </row>
    <row r="341">
      <c r="A341" s="29" t="s">
        <v>29</v>
      </c>
      <c r="B341" s="29">
        <v>68</v>
      </c>
      <c r="C341" s="30" t="s">
        <v>384</v>
      </c>
      <c r="D341" s="29" t="s">
        <v>31</v>
      </c>
      <c r="E341" s="31" t="s">
        <v>385</v>
      </c>
      <c r="F341" s="32" t="s">
        <v>61</v>
      </c>
      <c r="G341" s="33">
        <v>10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>
      <c r="A342" s="29" t="s">
        <v>34</v>
      </c>
      <c r="B342" s="36"/>
      <c r="C342" s="37"/>
      <c r="D342" s="37"/>
      <c r="E342" s="31" t="s">
        <v>386</v>
      </c>
      <c r="F342" s="37"/>
      <c r="G342" s="37"/>
      <c r="H342" s="37"/>
      <c r="I342" s="37"/>
      <c r="J342" s="38"/>
    </row>
    <row r="343">
      <c r="A343" s="29" t="s">
        <v>36</v>
      </c>
      <c r="B343" s="36"/>
      <c r="C343" s="37"/>
      <c r="D343" s="37"/>
      <c r="E343" s="39" t="s">
        <v>387</v>
      </c>
      <c r="F343" s="37"/>
      <c r="G343" s="37"/>
      <c r="H343" s="37"/>
      <c r="I343" s="37"/>
      <c r="J343" s="38"/>
    </row>
    <row r="344">
      <c r="A344" s="29" t="s">
        <v>38</v>
      </c>
      <c r="B344" s="36"/>
      <c r="C344" s="37"/>
      <c r="D344" s="37"/>
      <c r="E344" s="40" t="s">
        <v>31</v>
      </c>
      <c r="F344" s="37"/>
      <c r="G344" s="37"/>
      <c r="H344" s="37"/>
      <c r="I344" s="37"/>
      <c r="J344" s="38"/>
    </row>
    <row r="345" ht="28.8">
      <c r="A345" s="29" t="s">
        <v>29</v>
      </c>
      <c r="B345" s="29">
        <v>69</v>
      </c>
      <c r="C345" s="30" t="s">
        <v>388</v>
      </c>
      <c r="D345" s="29" t="s">
        <v>31</v>
      </c>
      <c r="E345" s="31" t="s">
        <v>389</v>
      </c>
      <c r="F345" s="32" t="s">
        <v>61</v>
      </c>
      <c r="G345" s="33">
        <v>0.5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 ht="28.8">
      <c r="A346" s="29" t="s">
        <v>34</v>
      </c>
      <c r="B346" s="36"/>
      <c r="C346" s="37"/>
      <c r="D346" s="37"/>
      <c r="E346" s="31" t="s">
        <v>390</v>
      </c>
      <c r="F346" s="37"/>
      <c r="G346" s="37"/>
      <c r="H346" s="37"/>
      <c r="I346" s="37"/>
      <c r="J346" s="38"/>
    </row>
    <row r="347" ht="28.8">
      <c r="A347" s="29" t="s">
        <v>36</v>
      </c>
      <c r="B347" s="36"/>
      <c r="C347" s="37"/>
      <c r="D347" s="37"/>
      <c r="E347" s="39" t="s">
        <v>391</v>
      </c>
      <c r="F347" s="37"/>
      <c r="G347" s="37"/>
      <c r="H347" s="37"/>
      <c r="I347" s="37"/>
      <c r="J347" s="38"/>
    </row>
    <row r="348">
      <c r="A348" s="29" t="s">
        <v>38</v>
      </c>
      <c r="B348" s="36"/>
      <c r="C348" s="37"/>
      <c r="D348" s="37"/>
      <c r="E348" s="40" t="s">
        <v>31</v>
      </c>
      <c r="F348" s="37"/>
      <c r="G348" s="37"/>
      <c r="H348" s="37"/>
      <c r="I348" s="37"/>
      <c r="J348" s="38"/>
    </row>
    <row r="349" ht="28.8">
      <c r="A349" s="29" t="s">
        <v>29</v>
      </c>
      <c r="B349" s="29">
        <v>71</v>
      </c>
      <c r="C349" s="30" t="s">
        <v>392</v>
      </c>
      <c r="D349" s="29" t="s">
        <v>31</v>
      </c>
      <c r="E349" s="31" t="s">
        <v>393</v>
      </c>
      <c r="F349" s="32" t="s">
        <v>61</v>
      </c>
      <c r="G349" s="33">
        <v>3</v>
      </c>
      <c r="H349" s="34">
        <v>0</v>
      </c>
      <c r="I349" s="34">
        <f>ROUND(G349*H349,P4)</f>
        <v>0</v>
      </c>
      <c r="J349" s="29"/>
      <c r="O349" s="35">
        <f>I349*0.21</f>
        <v>0</v>
      </c>
      <c r="P349">
        <v>3</v>
      </c>
    </row>
    <row r="350" ht="28.8">
      <c r="A350" s="29" t="s">
        <v>34</v>
      </c>
      <c r="B350" s="36"/>
      <c r="C350" s="37"/>
      <c r="D350" s="37"/>
      <c r="E350" s="31" t="s">
        <v>394</v>
      </c>
      <c r="F350" s="37"/>
      <c r="G350" s="37"/>
      <c r="H350" s="37"/>
      <c r="I350" s="37"/>
      <c r="J350" s="38"/>
    </row>
    <row r="351">
      <c r="A351" s="29" t="s">
        <v>36</v>
      </c>
      <c r="B351" s="36"/>
      <c r="C351" s="37"/>
      <c r="D351" s="37"/>
      <c r="E351" s="39" t="s">
        <v>395</v>
      </c>
      <c r="F351" s="37"/>
      <c r="G351" s="37"/>
      <c r="H351" s="37"/>
      <c r="I351" s="37"/>
      <c r="J351" s="38"/>
    </row>
    <row r="352">
      <c r="A352" s="29" t="s">
        <v>38</v>
      </c>
      <c r="B352" s="36"/>
      <c r="C352" s="37"/>
      <c r="D352" s="37"/>
      <c r="E352" s="40" t="s">
        <v>31</v>
      </c>
      <c r="F352" s="37"/>
      <c r="G352" s="37"/>
      <c r="H352" s="37"/>
      <c r="I352" s="37"/>
      <c r="J352" s="38"/>
    </row>
    <row r="353" ht="28.8">
      <c r="A353" s="29" t="s">
        <v>29</v>
      </c>
      <c r="B353" s="29">
        <v>74</v>
      </c>
      <c r="C353" s="30" t="s">
        <v>396</v>
      </c>
      <c r="D353" s="29" t="s">
        <v>31</v>
      </c>
      <c r="E353" s="31" t="s">
        <v>397</v>
      </c>
      <c r="F353" s="32" t="s">
        <v>255</v>
      </c>
      <c r="G353" s="33">
        <v>1</v>
      </c>
      <c r="H353" s="34">
        <v>0</v>
      </c>
      <c r="I353" s="34">
        <f>ROUND(G353*H353,P4)</f>
        <v>0</v>
      </c>
      <c r="J353" s="29"/>
      <c r="O353" s="35">
        <f>I353*0.21</f>
        <v>0</v>
      </c>
      <c r="P353">
        <v>3</v>
      </c>
    </row>
    <row r="354" ht="28.8">
      <c r="A354" s="29" t="s">
        <v>34</v>
      </c>
      <c r="B354" s="36"/>
      <c r="C354" s="37"/>
      <c r="D354" s="37"/>
      <c r="E354" s="31" t="s">
        <v>398</v>
      </c>
      <c r="F354" s="37"/>
      <c r="G354" s="37"/>
      <c r="H354" s="37"/>
      <c r="I354" s="37"/>
      <c r="J354" s="38"/>
    </row>
    <row r="355" ht="28.8">
      <c r="A355" s="29" t="s">
        <v>36</v>
      </c>
      <c r="B355" s="36"/>
      <c r="C355" s="37"/>
      <c r="D355" s="37"/>
      <c r="E355" s="39" t="s">
        <v>399</v>
      </c>
      <c r="F355" s="37"/>
      <c r="G355" s="37"/>
      <c r="H355" s="37"/>
      <c r="I355" s="37"/>
      <c r="J355" s="38"/>
    </row>
    <row r="356">
      <c r="A356" s="29" t="s">
        <v>38</v>
      </c>
      <c r="B356" s="36"/>
      <c r="C356" s="37"/>
      <c r="D356" s="37"/>
      <c r="E356" s="40" t="s">
        <v>31</v>
      </c>
      <c r="F356" s="37"/>
      <c r="G356" s="37"/>
      <c r="H356" s="37"/>
      <c r="I356" s="37"/>
      <c r="J356" s="38"/>
    </row>
    <row r="357" ht="28.8">
      <c r="A357" s="29" t="s">
        <v>29</v>
      </c>
      <c r="B357" s="29">
        <v>76</v>
      </c>
      <c r="C357" s="30" t="s">
        <v>400</v>
      </c>
      <c r="D357" s="29" t="s">
        <v>31</v>
      </c>
      <c r="E357" s="31" t="s">
        <v>401</v>
      </c>
      <c r="F357" s="32" t="s">
        <v>255</v>
      </c>
      <c r="G357" s="33">
        <v>2</v>
      </c>
      <c r="H357" s="34">
        <v>0</v>
      </c>
      <c r="I357" s="34">
        <f>ROUND(G357*H357,P4)</f>
        <v>0</v>
      </c>
      <c r="J357" s="29"/>
      <c r="O357" s="35">
        <f>I357*0.21</f>
        <v>0</v>
      </c>
      <c r="P357">
        <v>3</v>
      </c>
    </row>
    <row r="358" ht="43.2">
      <c r="A358" s="29" t="s">
        <v>34</v>
      </c>
      <c r="B358" s="36"/>
      <c r="C358" s="37"/>
      <c r="D358" s="37"/>
      <c r="E358" s="31" t="s">
        <v>402</v>
      </c>
      <c r="F358" s="37"/>
      <c r="G358" s="37"/>
      <c r="H358" s="37"/>
      <c r="I358" s="37"/>
      <c r="J358" s="38"/>
    </row>
    <row r="359">
      <c r="A359" s="29" t="s">
        <v>36</v>
      </c>
      <c r="B359" s="36"/>
      <c r="C359" s="37"/>
      <c r="D359" s="37"/>
      <c r="E359" s="39" t="s">
        <v>403</v>
      </c>
      <c r="F359" s="37"/>
      <c r="G359" s="37"/>
      <c r="H359" s="37"/>
      <c r="I359" s="37"/>
      <c r="J359" s="38"/>
    </row>
    <row r="360">
      <c r="A360" s="29" t="s">
        <v>38</v>
      </c>
      <c r="B360" s="36"/>
      <c r="C360" s="37"/>
      <c r="D360" s="37"/>
      <c r="E360" s="40" t="s">
        <v>31</v>
      </c>
      <c r="F360" s="37"/>
      <c r="G360" s="37"/>
      <c r="H360" s="37"/>
      <c r="I360" s="37"/>
      <c r="J360" s="38"/>
    </row>
    <row r="361" ht="28.8">
      <c r="A361" s="29" t="s">
        <v>29</v>
      </c>
      <c r="B361" s="29">
        <v>79</v>
      </c>
      <c r="C361" s="30" t="s">
        <v>404</v>
      </c>
      <c r="D361" s="29" t="s">
        <v>31</v>
      </c>
      <c r="E361" s="31" t="s">
        <v>405</v>
      </c>
      <c r="F361" s="32" t="s">
        <v>76</v>
      </c>
      <c r="G361" s="33">
        <v>1.3</v>
      </c>
      <c r="H361" s="34">
        <v>0</v>
      </c>
      <c r="I361" s="34">
        <f>ROUND(G361*H361,P4)</f>
        <v>0</v>
      </c>
      <c r="J361" s="29"/>
      <c r="O361" s="35">
        <f>I361*0.21</f>
        <v>0</v>
      </c>
      <c r="P361">
        <v>3</v>
      </c>
    </row>
    <row r="362" ht="28.8">
      <c r="A362" s="29" t="s">
        <v>34</v>
      </c>
      <c r="B362" s="36"/>
      <c r="C362" s="37"/>
      <c r="D362" s="37"/>
      <c r="E362" s="31" t="s">
        <v>406</v>
      </c>
      <c r="F362" s="37"/>
      <c r="G362" s="37"/>
      <c r="H362" s="37"/>
      <c r="I362" s="37"/>
      <c r="J362" s="38"/>
    </row>
    <row r="363" ht="28.8">
      <c r="A363" s="29" t="s">
        <v>36</v>
      </c>
      <c r="B363" s="36"/>
      <c r="C363" s="37"/>
      <c r="D363" s="37"/>
      <c r="E363" s="39" t="s">
        <v>407</v>
      </c>
      <c r="F363" s="37"/>
      <c r="G363" s="37"/>
      <c r="H363" s="37"/>
      <c r="I363" s="37"/>
      <c r="J363" s="38"/>
    </row>
    <row r="364">
      <c r="A364" s="29" t="s">
        <v>38</v>
      </c>
      <c r="B364" s="36"/>
      <c r="C364" s="37"/>
      <c r="D364" s="37"/>
      <c r="E364" s="40" t="s">
        <v>31</v>
      </c>
      <c r="F364" s="37"/>
      <c r="G364" s="37"/>
      <c r="H364" s="37"/>
      <c r="I364" s="37"/>
      <c r="J364" s="38"/>
    </row>
    <row r="365">
      <c r="A365" s="29" t="s">
        <v>29</v>
      </c>
      <c r="B365" s="29">
        <v>80</v>
      </c>
      <c r="C365" s="30" t="s">
        <v>408</v>
      </c>
      <c r="D365" s="29" t="s">
        <v>31</v>
      </c>
      <c r="E365" s="31" t="s">
        <v>409</v>
      </c>
      <c r="F365" s="32" t="s">
        <v>255</v>
      </c>
      <c r="G365" s="33">
        <v>2</v>
      </c>
      <c r="H365" s="34">
        <v>0</v>
      </c>
      <c r="I365" s="34">
        <f>ROUND(G365*H365,P4)</f>
        <v>0</v>
      </c>
      <c r="J365" s="29"/>
      <c r="O365" s="35">
        <f>I365*0.21</f>
        <v>0</v>
      </c>
      <c r="P365">
        <v>3</v>
      </c>
    </row>
    <row r="366">
      <c r="A366" s="29" t="s">
        <v>34</v>
      </c>
      <c r="B366" s="36"/>
      <c r="C366" s="37"/>
      <c r="D366" s="37"/>
      <c r="E366" s="31" t="s">
        <v>410</v>
      </c>
      <c r="F366" s="37"/>
      <c r="G366" s="37"/>
      <c r="H366" s="37"/>
      <c r="I366" s="37"/>
      <c r="J366" s="38"/>
    </row>
    <row r="367">
      <c r="A367" s="29" t="s">
        <v>36</v>
      </c>
      <c r="B367" s="36"/>
      <c r="C367" s="37"/>
      <c r="D367" s="37"/>
      <c r="E367" s="39" t="s">
        <v>322</v>
      </c>
      <c r="F367" s="37"/>
      <c r="G367" s="37"/>
      <c r="H367" s="37"/>
      <c r="I367" s="37"/>
      <c r="J367" s="38"/>
    </row>
    <row r="368">
      <c r="A368" s="29" t="s">
        <v>38</v>
      </c>
      <c r="B368" s="36"/>
      <c r="C368" s="37"/>
      <c r="D368" s="37"/>
      <c r="E368" s="40" t="s">
        <v>31</v>
      </c>
      <c r="F368" s="37"/>
      <c r="G368" s="37"/>
      <c r="H368" s="37"/>
      <c r="I368" s="37"/>
      <c r="J368" s="38"/>
    </row>
    <row r="369">
      <c r="A369" s="29" t="s">
        <v>29</v>
      </c>
      <c r="B369" s="29">
        <v>82</v>
      </c>
      <c r="C369" s="30" t="s">
        <v>411</v>
      </c>
      <c r="D369" s="29" t="s">
        <v>31</v>
      </c>
      <c r="E369" s="31" t="s">
        <v>412</v>
      </c>
      <c r="F369" s="32" t="s">
        <v>255</v>
      </c>
      <c r="G369" s="33">
        <v>2</v>
      </c>
      <c r="H369" s="34">
        <v>0</v>
      </c>
      <c r="I369" s="34">
        <f>ROUND(G369*H369,P4)</f>
        <v>0</v>
      </c>
      <c r="J369" s="29"/>
      <c r="O369" s="35">
        <f>I369*0.21</f>
        <v>0</v>
      </c>
      <c r="P369">
        <v>3</v>
      </c>
    </row>
    <row r="370">
      <c r="A370" s="29" t="s">
        <v>34</v>
      </c>
      <c r="B370" s="36"/>
      <c r="C370" s="37"/>
      <c r="D370" s="37"/>
      <c r="E370" s="31" t="s">
        <v>413</v>
      </c>
      <c r="F370" s="37"/>
      <c r="G370" s="37"/>
      <c r="H370" s="37"/>
      <c r="I370" s="37"/>
      <c r="J370" s="38"/>
    </row>
    <row r="371">
      <c r="A371" s="29" t="s">
        <v>36</v>
      </c>
      <c r="B371" s="36"/>
      <c r="C371" s="37"/>
      <c r="D371" s="37"/>
      <c r="E371" s="39" t="s">
        <v>322</v>
      </c>
      <c r="F371" s="37"/>
      <c r="G371" s="37"/>
      <c r="H371" s="37"/>
      <c r="I371" s="37"/>
      <c r="J371" s="38"/>
    </row>
    <row r="372">
      <c r="A372" s="29" t="s">
        <v>38</v>
      </c>
      <c r="B372" s="36"/>
      <c r="C372" s="37"/>
      <c r="D372" s="37"/>
      <c r="E372" s="40" t="s">
        <v>31</v>
      </c>
      <c r="F372" s="37"/>
      <c r="G372" s="37"/>
      <c r="H372" s="37"/>
      <c r="I372" s="37"/>
      <c r="J372" s="38"/>
    </row>
    <row r="373" ht="28.8">
      <c r="A373" s="29" t="s">
        <v>29</v>
      </c>
      <c r="B373" s="29">
        <v>86</v>
      </c>
      <c r="C373" s="30" t="s">
        <v>414</v>
      </c>
      <c r="D373" s="29" t="s">
        <v>31</v>
      </c>
      <c r="E373" s="31" t="s">
        <v>415</v>
      </c>
      <c r="F373" s="32" t="s">
        <v>255</v>
      </c>
      <c r="G373" s="33">
        <v>1</v>
      </c>
      <c r="H373" s="34">
        <v>0</v>
      </c>
      <c r="I373" s="34">
        <f>ROUND(G373*H373,P4)</f>
        <v>0</v>
      </c>
      <c r="J373" s="29"/>
      <c r="O373" s="35">
        <f>I373*0.21</f>
        <v>0</v>
      </c>
      <c r="P373">
        <v>3</v>
      </c>
    </row>
    <row r="374" ht="28.8">
      <c r="A374" s="29" t="s">
        <v>34</v>
      </c>
      <c r="B374" s="36"/>
      <c r="C374" s="37"/>
      <c r="D374" s="37"/>
      <c r="E374" s="31" t="s">
        <v>416</v>
      </c>
      <c r="F374" s="37"/>
      <c r="G374" s="37"/>
      <c r="H374" s="37"/>
      <c r="I374" s="37"/>
      <c r="J374" s="38"/>
    </row>
    <row r="375">
      <c r="A375" s="29" t="s">
        <v>36</v>
      </c>
      <c r="B375" s="36"/>
      <c r="C375" s="37"/>
      <c r="D375" s="37"/>
      <c r="E375" s="39" t="s">
        <v>417</v>
      </c>
      <c r="F375" s="37"/>
      <c r="G375" s="37"/>
      <c r="H375" s="37"/>
      <c r="I375" s="37"/>
      <c r="J375" s="38"/>
    </row>
    <row r="376">
      <c r="A376" s="29" t="s">
        <v>38</v>
      </c>
      <c r="B376" s="36"/>
      <c r="C376" s="37"/>
      <c r="D376" s="37"/>
      <c r="E376" s="40" t="s">
        <v>31</v>
      </c>
      <c r="F376" s="37"/>
      <c r="G376" s="37"/>
      <c r="H376" s="37"/>
      <c r="I376" s="37"/>
      <c r="J376" s="38"/>
    </row>
    <row r="377">
      <c r="A377" s="29" t="s">
        <v>29</v>
      </c>
      <c r="B377" s="29">
        <v>87</v>
      </c>
      <c r="C377" s="30" t="s">
        <v>418</v>
      </c>
      <c r="D377" s="29" t="s">
        <v>31</v>
      </c>
      <c r="E377" s="31" t="s">
        <v>419</v>
      </c>
      <c r="F377" s="32" t="s">
        <v>255</v>
      </c>
      <c r="G377" s="33">
        <v>1</v>
      </c>
      <c r="H377" s="34">
        <v>0</v>
      </c>
      <c r="I377" s="34">
        <f>ROUND(G377*H377,P4)</f>
        <v>0</v>
      </c>
      <c r="J377" s="29"/>
      <c r="O377" s="35">
        <f>I377*0.21</f>
        <v>0</v>
      </c>
      <c r="P377">
        <v>3</v>
      </c>
    </row>
    <row r="378" ht="28.8">
      <c r="A378" s="29" t="s">
        <v>34</v>
      </c>
      <c r="B378" s="36"/>
      <c r="C378" s="37"/>
      <c r="D378" s="37"/>
      <c r="E378" s="31" t="s">
        <v>420</v>
      </c>
      <c r="F378" s="37"/>
      <c r="G378" s="37"/>
      <c r="H378" s="37"/>
      <c r="I378" s="37"/>
      <c r="J378" s="38"/>
    </row>
    <row r="379">
      <c r="A379" s="29" t="s">
        <v>36</v>
      </c>
      <c r="B379" s="36"/>
      <c r="C379" s="37"/>
      <c r="D379" s="37"/>
      <c r="E379" s="39" t="s">
        <v>421</v>
      </c>
      <c r="F379" s="37"/>
      <c r="G379" s="37"/>
      <c r="H379" s="37"/>
      <c r="I379" s="37"/>
      <c r="J379" s="38"/>
    </row>
    <row r="380">
      <c r="A380" s="29" t="s">
        <v>38</v>
      </c>
      <c r="B380" s="36"/>
      <c r="C380" s="37"/>
      <c r="D380" s="37"/>
      <c r="E380" s="40" t="s">
        <v>31</v>
      </c>
      <c r="F380" s="37"/>
      <c r="G380" s="37"/>
      <c r="H380" s="37"/>
      <c r="I380" s="37"/>
      <c r="J380" s="38"/>
    </row>
    <row r="381" ht="28.8">
      <c r="A381" s="29" t="s">
        <v>29</v>
      </c>
      <c r="B381" s="29">
        <v>88</v>
      </c>
      <c r="C381" s="30" t="s">
        <v>422</v>
      </c>
      <c r="D381" s="29" t="s">
        <v>31</v>
      </c>
      <c r="E381" s="31" t="s">
        <v>423</v>
      </c>
      <c r="F381" s="32" t="s">
        <v>255</v>
      </c>
      <c r="G381" s="33">
        <v>2</v>
      </c>
      <c r="H381" s="34">
        <v>0</v>
      </c>
      <c r="I381" s="34">
        <f>ROUND(G381*H381,P4)</f>
        <v>0</v>
      </c>
      <c r="J381" s="29"/>
      <c r="O381" s="35">
        <f>I381*0.21</f>
        <v>0</v>
      </c>
      <c r="P381">
        <v>3</v>
      </c>
    </row>
    <row r="382">
      <c r="A382" s="29" t="s">
        <v>34</v>
      </c>
      <c r="B382" s="36"/>
      <c r="C382" s="37"/>
      <c r="D382" s="37"/>
      <c r="E382" s="40" t="s">
        <v>31</v>
      </c>
      <c r="F382" s="37"/>
      <c r="G382" s="37"/>
      <c r="H382" s="37"/>
      <c r="I382" s="37"/>
      <c r="J382" s="38"/>
    </row>
    <row r="383">
      <c r="A383" s="29" t="s">
        <v>36</v>
      </c>
      <c r="B383" s="36"/>
      <c r="C383" s="37"/>
      <c r="D383" s="37"/>
      <c r="E383" s="39" t="s">
        <v>322</v>
      </c>
      <c r="F383" s="37"/>
      <c r="G383" s="37"/>
      <c r="H383" s="37"/>
      <c r="I383" s="37"/>
      <c r="J383" s="38"/>
    </row>
    <row r="384">
      <c r="A384" s="29" t="s">
        <v>38</v>
      </c>
      <c r="B384" s="36"/>
      <c r="C384" s="37"/>
      <c r="D384" s="37"/>
      <c r="E384" s="40" t="s">
        <v>31</v>
      </c>
      <c r="F384" s="37"/>
      <c r="G384" s="37"/>
      <c r="H384" s="37"/>
      <c r="I384" s="37"/>
      <c r="J384" s="38"/>
    </row>
    <row r="385">
      <c r="A385" s="29" t="s">
        <v>29</v>
      </c>
      <c r="B385" s="29">
        <v>84</v>
      </c>
      <c r="C385" s="30" t="s">
        <v>424</v>
      </c>
      <c r="D385" s="29" t="s">
        <v>31</v>
      </c>
      <c r="E385" s="31" t="s">
        <v>425</v>
      </c>
      <c r="F385" s="32" t="s">
        <v>255</v>
      </c>
      <c r="G385" s="33">
        <v>3</v>
      </c>
      <c r="H385" s="34">
        <v>0</v>
      </c>
      <c r="I385" s="34">
        <f>ROUND(G385*H385,P4)</f>
        <v>0</v>
      </c>
      <c r="J385" s="29"/>
      <c r="O385" s="35">
        <f>I385*0.21</f>
        <v>0</v>
      </c>
      <c r="P385">
        <v>3</v>
      </c>
    </row>
    <row r="386">
      <c r="A386" s="29" t="s">
        <v>34</v>
      </c>
      <c r="B386" s="36"/>
      <c r="C386" s="37"/>
      <c r="D386" s="37"/>
      <c r="E386" s="40" t="s">
        <v>31</v>
      </c>
      <c r="F386" s="37"/>
      <c r="G386" s="37"/>
      <c r="H386" s="37"/>
      <c r="I386" s="37"/>
      <c r="J386" s="38"/>
    </row>
    <row r="387" ht="28.8">
      <c r="A387" s="29" t="s">
        <v>36</v>
      </c>
      <c r="B387" s="36"/>
      <c r="C387" s="37"/>
      <c r="D387" s="37"/>
      <c r="E387" s="39" t="s">
        <v>426</v>
      </c>
      <c r="F387" s="37"/>
      <c r="G387" s="37"/>
      <c r="H387" s="37"/>
      <c r="I387" s="37"/>
      <c r="J387" s="38"/>
    </row>
    <row r="388">
      <c r="A388" s="29" t="s">
        <v>38</v>
      </c>
      <c r="B388" s="36"/>
      <c r="C388" s="37"/>
      <c r="D388" s="37"/>
      <c r="E388" s="40" t="s">
        <v>31</v>
      </c>
      <c r="F388" s="37"/>
      <c r="G388" s="37"/>
      <c r="H388" s="37"/>
      <c r="I388" s="37"/>
      <c r="J388" s="38"/>
    </row>
    <row r="389">
      <c r="A389" s="29" t="s">
        <v>29</v>
      </c>
      <c r="B389" s="29">
        <v>85</v>
      </c>
      <c r="C389" s="30" t="s">
        <v>427</v>
      </c>
      <c r="D389" s="29" t="s">
        <v>31</v>
      </c>
      <c r="E389" s="31" t="s">
        <v>428</v>
      </c>
      <c r="F389" s="32" t="s">
        <v>429</v>
      </c>
      <c r="G389" s="33">
        <v>2</v>
      </c>
      <c r="H389" s="34">
        <v>0</v>
      </c>
      <c r="I389" s="34">
        <f>ROUND(G389*H389,P4)</f>
        <v>0</v>
      </c>
      <c r="J389" s="29"/>
      <c r="O389" s="35">
        <f>I389*0.21</f>
        <v>0</v>
      </c>
      <c r="P389">
        <v>3</v>
      </c>
    </row>
    <row r="390">
      <c r="A390" s="29" t="s">
        <v>34</v>
      </c>
      <c r="B390" s="36"/>
      <c r="C390" s="37"/>
      <c r="D390" s="37"/>
      <c r="E390" s="40" t="s">
        <v>31</v>
      </c>
      <c r="F390" s="37"/>
      <c r="G390" s="37"/>
      <c r="H390" s="37"/>
      <c r="I390" s="37"/>
      <c r="J390" s="38"/>
    </row>
    <row r="391">
      <c r="A391" s="29" t="s">
        <v>36</v>
      </c>
      <c r="B391" s="36"/>
      <c r="C391" s="37"/>
      <c r="D391" s="37"/>
      <c r="E391" s="39" t="s">
        <v>294</v>
      </c>
      <c r="F391" s="37"/>
      <c r="G391" s="37"/>
      <c r="H391" s="37"/>
      <c r="I391" s="37"/>
      <c r="J391" s="38"/>
    </row>
    <row r="392">
      <c r="A392" s="29" t="s">
        <v>38</v>
      </c>
      <c r="B392" s="36"/>
      <c r="C392" s="37"/>
      <c r="D392" s="37"/>
      <c r="E392" s="40" t="s">
        <v>31</v>
      </c>
      <c r="F392" s="37"/>
      <c r="G392" s="37"/>
      <c r="H392" s="37"/>
      <c r="I392" s="37"/>
      <c r="J392" s="38"/>
    </row>
    <row r="393">
      <c r="A393" s="23" t="s">
        <v>26</v>
      </c>
      <c r="B393" s="24"/>
      <c r="C393" s="25" t="s">
        <v>57</v>
      </c>
      <c r="D393" s="26"/>
      <c r="E393" s="23" t="s">
        <v>58</v>
      </c>
      <c r="F393" s="26"/>
      <c r="G393" s="26"/>
      <c r="H393" s="26"/>
      <c r="I393" s="27">
        <f>SUMIFS(I394:I461,A394:A461,"P")</f>
        <v>0</v>
      </c>
      <c r="J393" s="28"/>
    </row>
    <row r="394">
      <c r="A394" s="29" t="s">
        <v>29</v>
      </c>
      <c r="B394" s="29">
        <v>96</v>
      </c>
      <c r="C394" s="30" t="s">
        <v>59</v>
      </c>
      <c r="D394" s="29" t="s">
        <v>31</v>
      </c>
      <c r="E394" s="31" t="s">
        <v>60</v>
      </c>
      <c r="F394" s="32" t="s">
        <v>61</v>
      </c>
      <c r="G394" s="33">
        <v>123.8</v>
      </c>
      <c r="H394" s="34">
        <v>0</v>
      </c>
      <c r="I394" s="34">
        <f>ROUND(G394*H394,P4)</f>
        <v>0</v>
      </c>
      <c r="J394" s="29"/>
      <c r="O394" s="35">
        <f>I394*0.21</f>
        <v>0</v>
      </c>
      <c r="P394">
        <v>3</v>
      </c>
    </row>
    <row r="395">
      <c r="A395" s="29" t="s">
        <v>34</v>
      </c>
      <c r="B395" s="36"/>
      <c r="C395" s="37"/>
      <c r="D395" s="37"/>
      <c r="E395" s="40" t="s">
        <v>31</v>
      </c>
      <c r="F395" s="37"/>
      <c r="G395" s="37"/>
      <c r="H395" s="37"/>
      <c r="I395" s="37"/>
      <c r="J395" s="38"/>
    </row>
    <row r="396">
      <c r="A396" s="29" t="s">
        <v>36</v>
      </c>
      <c r="B396" s="36"/>
      <c r="C396" s="37"/>
      <c r="D396" s="37"/>
      <c r="E396" s="39" t="s">
        <v>430</v>
      </c>
      <c r="F396" s="37"/>
      <c r="G396" s="37"/>
      <c r="H396" s="37"/>
      <c r="I396" s="37"/>
      <c r="J396" s="38"/>
    </row>
    <row r="397">
      <c r="A397" s="29" t="s">
        <v>38</v>
      </c>
      <c r="B397" s="36"/>
      <c r="C397" s="37"/>
      <c r="D397" s="37"/>
      <c r="E397" s="40" t="s">
        <v>31</v>
      </c>
      <c r="F397" s="37"/>
      <c r="G397" s="37"/>
      <c r="H397" s="37"/>
      <c r="I397" s="37"/>
      <c r="J397" s="38"/>
    </row>
    <row r="398">
      <c r="A398" s="29" t="s">
        <v>29</v>
      </c>
      <c r="B398" s="29">
        <v>93</v>
      </c>
      <c r="C398" s="30" t="s">
        <v>63</v>
      </c>
      <c r="D398" s="29" t="s">
        <v>31</v>
      </c>
      <c r="E398" s="31" t="s">
        <v>64</v>
      </c>
      <c r="F398" s="32" t="s">
        <v>61</v>
      </c>
      <c r="G398" s="33">
        <v>14.800000000000001</v>
      </c>
      <c r="H398" s="34">
        <v>0</v>
      </c>
      <c r="I398" s="34">
        <f>ROUND(G398*H398,P4)</f>
        <v>0</v>
      </c>
      <c r="J398" s="29"/>
      <c r="O398" s="35">
        <f>I398*0.21</f>
        <v>0</v>
      </c>
      <c r="P398">
        <v>3</v>
      </c>
    </row>
    <row r="399">
      <c r="A399" s="29" t="s">
        <v>34</v>
      </c>
      <c r="B399" s="36"/>
      <c r="C399" s="37"/>
      <c r="D399" s="37"/>
      <c r="E399" s="40" t="s">
        <v>31</v>
      </c>
      <c r="F399" s="37"/>
      <c r="G399" s="37"/>
      <c r="H399" s="37"/>
      <c r="I399" s="37"/>
      <c r="J399" s="38"/>
    </row>
    <row r="400">
      <c r="A400" s="29" t="s">
        <v>36</v>
      </c>
      <c r="B400" s="36"/>
      <c r="C400" s="37"/>
      <c r="D400" s="37"/>
      <c r="E400" s="39" t="s">
        <v>431</v>
      </c>
      <c r="F400" s="37"/>
      <c r="G400" s="37"/>
      <c r="H400" s="37"/>
      <c r="I400" s="37"/>
      <c r="J400" s="38"/>
    </row>
    <row r="401">
      <c r="A401" s="29" t="s">
        <v>38</v>
      </c>
      <c r="B401" s="36"/>
      <c r="C401" s="37"/>
      <c r="D401" s="37"/>
      <c r="E401" s="40" t="s">
        <v>31</v>
      </c>
      <c r="F401" s="37"/>
      <c r="G401" s="37"/>
      <c r="H401" s="37"/>
      <c r="I401" s="37"/>
      <c r="J401" s="38"/>
    </row>
    <row r="402">
      <c r="A402" s="29" t="s">
        <v>29</v>
      </c>
      <c r="B402" s="29">
        <v>94</v>
      </c>
      <c r="C402" s="30" t="s">
        <v>432</v>
      </c>
      <c r="D402" s="29" t="s">
        <v>31</v>
      </c>
      <c r="E402" s="31" t="s">
        <v>433</v>
      </c>
      <c r="F402" s="32" t="s">
        <v>61</v>
      </c>
      <c r="G402" s="33">
        <v>9</v>
      </c>
      <c r="H402" s="34">
        <v>0</v>
      </c>
      <c r="I402" s="34">
        <f>ROUND(G402*H402,P4)</f>
        <v>0</v>
      </c>
      <c r="J402" s="29"/>
      <c r="O402" s="35">
        <f>I402*0.21</f>
        <v>0</v>
      </c>
      <c r="P402">
        <v>3</v>
      </c>
    </row>
    <row r="403">
      <c r="A403" s="29" t="s">
        <v>34</v>
      </c>
      <c r="B403" s="36"/>
      <c r="C403" s="37"/>
      <c r="D403" s="37"/>
      <c r="E403" s="40" t="s">
        <v>31</v>
      </c>
      <c r="F403" s="37"/>
      <c r="G403" s="37"/>
      <c r="H403" s="37"/>
      <c r="I403" s="37"/>
      <c r="J403" s="38"/>
    </row>
    <row r="404">
      <c r="A404" s="29" t="s">
        <v>36</v>
      </c>
      <c r="B404" s="36"/>
      <c r="C404" s="37"/>
      <c r="D404" s="37"/>
      <c r="E404" s="39" t="s">
        <v>434</v>
      </c>
      <c r="F404" s="37"/>
      <c r="G404" s="37"/>
      <c r="H404" s="37"/>
      <c r="I404" s="37"/>
      <c r="J404" s="38"/>
    </row>
    <row r="405">
      <c r="A405" s="29" t="s">
        <v>38</v>
      </c>
      <c r="B405" s="36"/>
      <c r="C405" s="37"/>
      <c r="D405" s="37"/>
      <c r="E405" s="40" t="s">
        <v>31</v>
      </c>
      <c r="F405" s="37"/>
      <c r="G405" s="37"/>
      <c r="H405" s="37"/>
      <c r="I405" s="37"/>
      <c r="J405" s="38"/>
    </row>
    <row r="406">
      <c r="A406" s="29" t="s">
        <v>29</v>
      </c>
      <c r="B406" s="29">
        <v>92</v>
      </c>
      <c r="C406" s="30" t="s">
        <v>435</v>
      </c>
      <c r="D406" s="29" t="s">
        <v>31</v>
      </c>
      <c r="E406" s="31" t="s">
        <v>436</v>
      </c>
      <c r="F406" s="32" t="s">
        <v>61</v>
      </c>
      <c r="G406" s="33">
        <v>148.80000000000001</v>
      </c>
      <c r="H406" s="34">
        <v>0</v>
      </c>
      <c r="I406" s="34">
        <f>ROUND(G406*H406,P4)</f>
        <v>0</v>
      </c>
      <c r="J406" s="29"/>
      <c r="O406" s="35">
        <f>I406*0.21</f>
        <v>0</v>
      </c>
      <c r="P406">
        <v>3</v>
      </c>
    </row>
    <row r="407">
      <c r="A407" s="29" t="s">
        <v>34</v>
      </c>
      <c r="B407" s="36"/>
      <c r="C407" s="37"/>
      <c r="D407" s="37"/>
      <c r="E407" s="40" t="s">
        <v>31</v>
      </c>
      <c r="F407" s="37"/>
      <c r="G407" s="37"/>
      <c r="H407" s="37"/>
      <c r="I407" s="37"/>
      <c r="J407" s="38"/>
    </row>
    <row r="408">
      <c r="A408" s="29" t="s">
        <v>36</v>
      </c>
      <c r="B408" s="36"/>
      <c r="C408" s="37"/>
      <c r="D408" s="37"/>
      <c r="E408" s="39" t="s">
        <v>437</v>
      </c>
      <c r="F408" s="37"/>
      <c r="G408" s="37"/>
      <c r="H408" s="37"/>
      <c r="I408" s="37"/>
      <c r="J408" s="38"/>
    </row>
    <row r="409">
      <c r="A409" s="29" t="s">
        <v>38</v>
      </c>
      <c r="B409" s="36"/>
      <c r="C409" s="37"/>
      <c r="D409" s="37"/>
      <c r="E409" s="40" t="s">
        <v>31</v>
      </c>
      <c r="F409" s="37"/>
      <c r="G409" s="37"/>
      <c r="H409" s="37"/>
      <c r="I409" s="37"/>
      <c r="J409" s="38"/>
    </row>
    <row r="410">
      <c r="A410" s="29" t="s">
        <v>29</v>
      </c>
      <c r="B410" s="29">
        <v>102</v>
      </c>
      <c r="C410" s="30" t="s">
        <v>438</v>
      </c>
      <c r="D410" s="29" t="s">
        <v>31</v>
      </c>
      <c r="E410" s="31" t="s">
        <v>439</v>
      </c>
      <c r="F410" s="32" t="s">
        <v>255</v>
      </c>
      <c r="G410" s="33">
        <v>2</v>
      </c>
      <c r="H410" s="34">
        <v>0</v>
      </c>
      <c r="I410" s="34">
        <f>ROUND(G410*H410,P4)</f>
        <v>0</v>
      </c>
      <c r="J410" s="29"/>
      <c r="O410" s="35">
        <f>I410*0.21</f>
        <v>0</v>
      </c>
      <c r="P410">
        <v>3</v>
      </c>
    </row>
    <row r="411">
      <c r="A411" s="29" t="s">
        <v>34</v>
      </c>
      <c r="B411" s="36"/>
      <c r="C411" s="37"/>
      <c r="D411" s="37"/>
      <c r="E411" s="40" t="s">
        <v>31</v>
      </c>
      <c r="F411" s="37"/>
      <c r="G411" s="37"/>
      <c r="H411" s="37"/>
      <c r="I411" s="37"/>
      <c r="J411" s="38"/>
    </row>
    <row r="412">
      <c r="A412" s="29" t="s">
        <v>36</v>
      </c>
      <c r="B412" s="36"/>
      <c r="C412" s="37"/>
      <c r="D412" s="37"/>
      <c r="E412" s="39" t="s">
        <v>294</v>
      </c>
      <c r="F412" s="37"/>
      <c r="G412" s="37"/>
      <c r="H412" s="37"/>
      <c r="I412" s="37"/>
      <c r="J412" s="38"/>
    </row>
    <row r="413">
      <c r="A413" s="29" t="s">
        <v>38</v>
      </c>
      <c r="B413" s="36"/>
      <c r="C413" s="37"/>
      <c r="D413" s="37"/>
      <c r="E413" s="40" t="s">
        <v>31</v>
      </c>
      <c r="F413" s="37"/>
      <c r="G413" s="37"/>
      <c r="H413" s="37"/>
      <c r="I413" s="37"/>
      <c r="J413" s="38"/>
    </row>
    <row r="414" ht="28.8">
      <c r="A414" s="29" t="s">
        <v>29</v>
      </c>
      <c r="B414" s="29">
        <v>99</v>
      </c>
      <c r="C414" s="30" t="s">
        <v>440</v>
      </c>
      <c r="D414" s="29" t="s">
        <v>31</v>
      </c>
      <c r="E414" s="31" t="s">
        <v>441</v>
      </c>
      <c r="F414" s="32" t="s">
        <v>255</v>
      </c>
      <c r="G414" s="33">
        <v>1</v>
      </c>
      <c r="H414" s="34">
        <v>0</v>
      </c>
      <c r="I414" s="34">
        <f>ROUND(G414*H414,P4)</f>
        <v>0</v>
      </c>
      <c r="J414" s="29"/>
      <c r="O414" s="35">
        <f>I414*0.21</f>
        <v>0</v>
      </c>
      <c r="P414">
        <v>3</v>
      </c>
    </row>
    <row r="415">
      <c r="A415" s="29" t="s">
        <v>34</v>
      </c>
      <c r="B415" s="36"/>
      <c r="C415" s="37"/>
      <c r="D415" s="37"/>
      <c r="E415" s="40" t="s">
        <v>31</v>
      </c>
      <c r="F415" s="37"/>
      <c r="G415" s="37"/>
      <c r="H415" s="37"/>
      <c r="I415" s="37"/>
      <c r="J415" s="38"/>
    </row>
    <row r="416">
      <c r="A416" s="29" t="s">
        <v>36</v>
      </c>
      <c r="B416" s="36"/>
      <c r="C416" s="37"/>
      <c r="D416" s="37"/>
      <c r="E416" s="39" t="s">
        <v>366</v>
      </c>
      <c r="F416" s="37"/>
      <c r="G416" s="37"/>
      <c r="H416" s="37"/>
      <c r="I416" s="37"/>
      <c r="J416" s="38"/>
    </row>
    <row r="417">
      <c r="A417" s="29" t="s">
        <v>38</v>
      </c>
      <c r="B417" s="36"/>
      <c r="C417" s="37"/>
      <c r="D417" s="37"/>
      <c r="E417" s="40" t="s">
        <v>31</v>
      </c>
      <c r="F417" s="37"/>
      <c r="G417" s="37"/>
      <c r="H417" s="37"/>
      <c r="I417" s="37"/>
      <c r="J417" s="38"/>
    </row>
    <row r="418" ht="28.8">
      <c r="A418" s="29" t="s">
        <v>29</v>
      </c>
      <c r="B418" s="29">
        <v>101</v>
      </c>
      <c r="C418" s="30" t="s">
        <v>442</v>
      </c>
      <c r="D418" s="29" t="s">
        <v>31</v>
      </c>
      <c r="E418" s="31" t="s">
        <v>443</v>
      </c>
      <c r="F418" s="32" t="s">
        <v>255</v>
      </c>
      <c r="G418" s="33">
        <v>1</v>
      </c>
      <c r="H418" s="34">
        <v>0</v>
      </c>
      <c r="I418" s="34">
        <f>ROUND(G418*H418,P4)</f>
        <v>0</v>
      </c>
      <c r="J418" s="29"/>
      <c r="O418" s="35">
        <f>I418*0.21</f>
        <v>0</v>
      </c>
      <c r="P418">
        <v>3</v>
      </c>
    </row>
    <row r="419">
      <c r="A419" s="29" t="s">
        <v>34</v>
      </c>
      <c r="B419" s="36"/>
      <c r="C419" s="37"/>
      <c r="D419" s="37"/>
      <c r="E419" s="40" t="s">
        <v>31</v>
      </c>
      <c r="F419" s="37"/>
      <c r="G419" s="37"/>
      <c r="H419" s="37"/>
      <c r="I419" s="37"/>
      <c r="J419" s="38"/>
    </row>
    <row r="420">
      <c r="A420" s="29" t="s">
        <v>36</v>
      </c>
      <c r="B420" s="36"/>
      <c r="C420" s="37"/>
      <c r="D420" s="37"/>
      <c r="E420" s="39" t="s">
        <v>366</v>
      </c>
      <c r="F420" s="37"/>
      <c r="G420" s="37"/>
      <c r="H420" s="37"/>
      <c r="I420" s="37"/>
      <c r="J420" s="38"/>
    </row>
    <row r="421">
      <c r="A421" s="29" t="s">
        <v>38</v>
      </c>
      <c r="B421" s="36"/>
      <c r="C421" s="37"/>
      <c r="D421" s="37"/>
      <c r="E421" s="40" t="s">
        <v>31</v>
      </c>
      <c r="F421" s="37"/>
      <c r="G421" s="37"/>
      <c r="H421" s="37"/>
      <c r="I421" s="37"/>
      <c r="J421" s="38"/>
    </row>
    <row r="422" ht="28.8">
      <c r="A422" s="29" t="s">
        <v>29</v>
      </c>
      <c r="B422" s="29">
        <v>100</v>
      </c>
      <c r="C422" s="30" t="s">
        <v>444</v>
      </c>
      <c r="D422" s="29" t="s">
        <v>31</v>
      </c>
      <c r="E422" s="31" t="s">
        <v>445</v>
      </c>
      <c r="F422" s="32" t="s">
        <v>255</v>
      </c>
      <c r="G422" s="33">
        <v>1</v>
      </c>
      <c r="H422" s="34">
        <v>0</v>
      </c>
      <c r="I422" s="34">
        <f>ROUND(G422*H422,P4)</f>
        <v>0</v>
      </c>
      <c r="J422" s="29"/>
      <c r="O422" s="35">
        <f>I422*0.21</f>
        <v>0</v>
      </c>
      <c r="P422">
        <v>3</v>
      </c>
    </row>
    <row r="423">
      <c r="A423" s="29" t="s">
        <v>34</v>
      </c>
      <c r="B423" s="36"/>
      <c r="C423" s="37"/>
      <c r="D423" s="37"/>
      <c r="E423" s="40" t="s">
        <v>31</v>
      </c>
      <c r="F423" s="37"/>
      <c r="G423" s="37"/>
      <c r="H423" s="37"/>
      <c r="I423" s="37"/>
      <c r="J423" s="38"/>
    </row>
    <row r="424">
      <c r="A424" s="29" t="s">
        <v>36</v>
      </c>
      <c r="B424" s="36"/>
      <c r="C424" s="37"/>
      <c r="D424" s="37"/>
      <c r="E424" s="39" t="s">
        <v>366</v>
      </c>
      <c r="F424" s="37"/>
      <c r="G424" s="37"/>
      <c r="H424" s="37"/>
      <c r="I424" s="37"/>
      <c r="J424" s="38"/>
    </row>
    <row r="425">
      <c r="A425" s="29" t="s">
        <v>38</v>
      </c>
      <c r="B425" s="36"/>
      <c r="C425" s="37"/>
      <c r="D425" s="37"/>
      <c r="E425" s="40" t="s">
        <v>31</v>
      </c>
      <c r="F425" s="37"/>
      <c r="G425" s="37"/>
      <c r="H425" s="37"/>
      <c r="I425" s="37"/>
      <c r="J425" s="38"/>
    </row>
    <row r="426" ht="28.8">
      <c r="A426" s="29" t="s">
        <v>29</v>
      </c>
      <c r="B426" s="29">
        <v>91</v>
      </c>
      <c r="C426" s="30" t="s">
        <v>66</v>
      </c>
      <c r="D426" s="29" t="s">
        <v>31</v>
      </c>
      <c r="E426" s="31" t="s">
        <v>67</v>
      </c>
      <c r="F426" s="32" t="s">
        <v>61</v>
      </c>
      <c r="G426" s="33">
        <v>172.59999999999999</v>
      </c>
      <c r="H426" s="34">
        <v>0</v>
      </c>
      <c r="I426" s="34">
        <f>ROUND(G426*H426,P4)</f>
        <v>0</v>
      </c>
      <c r="J426" s="29"/>
      <c r="O426" s="35">
        <f>I426*0.21</f>
        <v>0</v>
      </c>
      <c r="P426">
        <v>3</v>
      </c>
    </row>
    <row r="427" ht="43.2">
      <c r="A427" s="29" t="s">
        <v>34</v>
      </c>
      <c r="B427" s="36"/>
      <c r="C427" s="37"/>
      <c r="D427" s="37"/>
      <c r="E427" s="31" t="s">
        <v>68</v>
      </c>
      <c r="F427" s="37"/>
      <c r="G427" s="37"/>
      <c r="H427" s="37"/>
      <c r="I427" s="37"/>
      <c r="J427" s="38"/>
    </row>
    <row r="428" ht="28.8">
      <c r="A428" s="29" t="s">
        <v>36</v>
      </c>
      <c r="B428" s="36"/>
      <c r="C428" s="37"/>
      <c r="D428" s="37"/>
      <c r="E428" s="39" t="s">
        <v>446</v>
      </c>
      <c r="F428" s="37"/>
      <c r="G428" s="37"/>
      <c r="H428" s="37"/>
      <c r="I428" s="37"/>
      <c r="J428" s="38"/>
    </row>
    <row r="429">
      <c r="A429" s="29" t="s">
        <v>38</v>
      </c>
      <c r="B429" s="36"/>
      <c r="C429" s="37"/>
      <c r="D429" s="37"/>
      <c r="E429" s="40" t="s">
        <v>31</v>
      </c>
      <c r="F429" s="37"/>
      <c r="G429" s="37"/>
      <c r="H429" s="37"/>
      <c r="I429" s="37"/>
      <c r="J429" s="38"/>
    </row>
    <row r="430">
      <c r="A430" s="29" t="s">
        <v>29</v>
      </c>
      <c r="B430" s="29">
        <v>95</v>
      </c>
      <c r="C430" s="30" t="s">
        <v>70</v>
      </c>
      <c r="D430" s="29" t="s">
        <v>31</v>
      </c>
      <c r="E430" s="31" t="s">
        <v>71</v>
      </c>
      <c r="F430" s="32" t="s">
        <v>61</v>
      </c>
      <c r="G430" s="33">
        <v>123.8</v>
      </c>
      <c r="H430" s="34">
        <v>0</v>
      </c>
      <c r="I430" s="34">
        <f>ROUND(G430*H430,P4)</f>
        <v>0</v>
      </c>
      <c r="J430" s="29"/>
      <c r="O430" s="35">
        <f>I430*0.21</f>
        <v>0</v>
      </c>
      <c r="P430">
        <v>3</v>
      </c>
    </row>
    <row r="431" ht="28.8">
      <c r="A431" s="29" t="s">
        <v>34</v>
      </c>
      <c r="B431" s="36"/>
      <c r="C431" s="37"/>
      <c r="D431" s="37"/>
      <c r="E431" s="31" t="s">
        <v>72</v>
      </c>
      <c r="F431" s="37"/>
      <c r="G431" s="37"/>
      <c r="H431" s="37"/>
      <c r="I431" s="37"/>
      <c r="J431" s="38"/>
    </row>
    <row r="432" ht="43.2">
      <c r="A432" s="29" t="s">
        <v>36</v>
      </c>
      <c r="B432" s="36"/>
      <c r="C432" s="37"/>
      <c r="D432" s="37"/>
      <c r="E432" s="39" t="s">
        <v>447</v>
      </c>
      <c r="F432" s="37"/>
      <c r="G432" s="37"/>
      <c r="H432" s="37"/>
      <c r="I432" s="37"/>
      <c r="J432" s="38"/>
    </row>
    <row r="433">
      <c r="A433" s="29" t="s">
        <v>38</v>
      </c>
      <c r="B433" s="36"/>
      <c r="C433" s="37"/>
      <c r="D433" s="37"/>
      <c r="E433" s="40" t="s">
        <v>31</v>
      </c>
      <c r="F433" s="37"/>
      <c r="G433" s="37"/>
      <c r="H433" s="37"/>
      <c r="I433" s="37"/>
      <c r="J433" s="38"/>
    </row>
    <row r="434" ht="28.8">
      <c r="A434" s="29" t="s">
        <v>29</v>
      </c>
      <c r="B434" s="29">
        <v>97</v>
      </c>
      <c r="C434" s="30" t="s">
        <v>74</v>
      </c>
      <c r="D434" s="29" t="s">
        <v>31</v>
      </c>
      <c r="E434" s="31" t="s">
        <v>75</v>
      </c>
      <c r="F434" s="32" t="s">
        <v>76</v>
      </c>
      <c r="G434" s="33">
        <v>3.883</v>
      </c>
      <c r="H434" s="34">
        <v>0</v>
      </c>
      <c r="I434" s="34">
        <f>ROUND(G434*H434,P4)</f>
        <v>0</v>
      </c>
      <c r="J434" s="29"/>
      <c r="O434" s="35">
        <f>I434*0.21</f>
        <v>0</v>
      </c>
      <c r="P434">
        <v>3</v>
      </c>
    </row>
    <row r="435" ht="28.8">
      <c r="A435" s="29" t="s">
        <v>34</v>
      </c>
      <c r="B435" s="36"/>
      <c r="C435" s="37"/>
      <c r="D435" s="37"/>
      <c r="E435" s="31" t="s">
        <v>77</v>
      </c>
      <c r="F435" s="37"/>
      <c r="G435" s="37"/>
      <c r="H435" s="37"/>
      <c r="I435" s="37"/>
      <c r="J435" s="38"/>
    </row>
    <row r="436" ht="28.8">
      <c r="A436" s="29" t="s">
        <v>36</v>
      </c>
      <c r="B436" s="36"/>
      <c r="C436" s="37"/>
      <c r="D436" s="37"/>
      <c r="E436" s="39" t="s">
        <v>448</v>
      </c>
      <c r="F436" s="37"/>
      <c r="G436" s="37"/>
      <c r="H436" s="37"/>
      <c r="I436" s="37"/>
      <c r="J436" s="38"/>
    </row>
    <row r="437">
      <c r="A437" s="29" t="s">
        <v>38</v>
      </c>
      <c r="B437" s="36"/>
      <c r="C437" s="37"/>
      <c r="D437" s="37"/>
      <c r="E437" s="40" t="s">
        <v>31</v>
      </c>
      <c r="F437" s="37"/>
      <c r="G437" s="37"/>
      <c r="H437" s="37"/>
      <c r="I437" s="37"/>
      <c r="J437" s="38"/>
    </row>
    <row r="438" ht="28.8">
      <c r="A438" s="29" t="s">
        <v>29</v>
      </c>
      <c r="B438" s="29">
        <v>98</v>
      </c>
      <c r="C438" s="30" t="s">
        <v>449</v>
      </c>
      <c r="D438" s="29" t="s">
        <v>31</v>
      </c>
      <c r="E438" s="31" t="s">
        <v>450</v>
      </c>
      <c r="F438" s="32" t="s">
        <v>61</v>
      </c>
      <c r="G438" s="33">
        <v>2.5</v>
      </c>
      <c r="H438" s="34">
        <v>0</v>
      </c>
      <c r="I438" s="34">
        <f>ROUND(G438*H438,P4)</f>
        <v>0</v>
      </c>
      <c r="J438" s="29"/>
      <c r="O438" s="35">
        <f>I438*0.21</f>
        <v>0</v>
      </c>
      <c r="P438">
        <v>3</v>
      </c>
    </row>
    <row r="439" ht="28.8">
      <c r="A439" s="29" t="s">
        <v>34</v>
      </c>
      <c r="B439" s="36"/>
      <c r="C439" s="37"/>
      <c r="D439" s="37"/>
      <c r="E439" s="31" t="s">
        <v>451</v>
      </c>
      <c r="F439" s="37"/>
      <c r="G439" s="37"/>
      <c r="H439" s="37"/>
      <c r="I439" s="37"/>
      <c r="J439" s="38"/>
    </row>
    <row r="440">
      <c r="A440" s="29" t="s">
        <v>36</v>
      </c>
      <c r="B440" s="36"/>
      <c r="C440" s="37"/>
      <c r="D440" s="37"/>
      <c r="E440" s="39" t="s">
        <v>452</v>
      </c>
      <c r="F440" s="37"/>
      <c r="G440" s="37"/>
      <c r="H440" s="37"/>
      <c r="I440" s="37"/>
      <c r="J440" s="38"/>
    </row>
    <row r="441">
      <c r="A441" s="29" t="s">
        <v>38</v>
      </c>
      <c r="B441" s="36"/>
      <c r="C441" s="37"/>
      <c r="D441" s="37"/>
      <c r="E441" s="40" t="s">
        <v>31</v>
      </c>
      <c r="F441" s="37"/>
      <c r="G441" s="37"/>
      <c r="H441" s="37"/>
      <c r="I441" s="37"/>
      <c r="J441" s="38"/>
    </row>
    <row r="442">
      <c r="A442" s="29" t="s">
        <v>29</v>
      </c>
      <c r="B442" s="29">
        <v>103</v>
      </c>
      <c r="C442" s="30" t="s">
        <v>453</v>
      </c>
      <c r="D442" s="29" t="s">
        <v>31</v>
      </c>
      <c r="E442" s="31" t="s">
        <v>454</v>
      </c>
      <c r="F442" s="32" t="s">
        <v>76</v>
      </c>
      <c r="G442" s="33">
        <v>0.050000000000000003</v>
      </c>
      <c r="H442" s="34">
        <v>0</v>
      </c>
      <c r="I442" s="34">
        <f>ROUND(G442*H442,P4)</f>
        <v>0</v>
      </c>
      <c r="J442" s="29"/>
      <c r="O442" s="35">
        <f>I442*0.21</f>
        <v>0</v>
      </c>
      <c r="P442">
        <v>3</v>
      </c>
    </row>
    <row r="443">
      <c r="A443" s="29" t="s">
        <v>34</v>
      </c>
      <c r="B443" s="36"/>
      <c r="C443" s="37"/>
      <c r="D443" s="37"/>
      <c r="E443" s="31" t="s">
        <v>455</v>
      </c>
      <c r="F443" s="37"/>
      <c r="G443" s="37"/>
      <c r="H443" s="37"/>
      <c r="I443" s="37"/>
      <c r="J443" s="38"/>
    </row>
    <row r="444">
      <c r="A444" s="29" t="s">
        <v>36</v>
      </c>
      <c r="B444" s="36"/>
      <c r="C444" s="37"/>
      <c r="D444" s="37"/>
      <c r="E444" s="39" t="s">
        <v>456</v>
      </c>
      <c r="F444" s="37"/>
      <c r="G444" s="37"/>
      <c r="H444" s="37"/>
      <c r="I444" s="37"/>
      <c r="J444" s="38"/>
    </row>
    <row r="445">
      <c r="A445" s="29" t="s">
        <v>38</v>
      </c>
      <c r="B445" s="36"/>
      <c r="C445" s="37"/>
      <c r="D445" s="37"/>
      <c r="E445" s="40" t="s">
        <v>31</v>
      </c>
      <c r="F445" s="37"/>
      <c r="G445" s="37"/>
      <c r="H445" s="37"/>
      <c r="I445" s="37"/>
      <c r="J445" s="38"/>
    </row>
    <row r="446">
      <c r="A446" s="29" t="s">
        <v>29</v>
      </c>
      <c r="B446" s="29">
        <v>104</v>
      </c>
      <c r="C446" s="30" t="s">
        <v>457</v>
      </c>
      <c r="D446" s="29" t="s">
        <v>31</v>
      </c>
      <c r="E446" s="31" t="s">
        <v>458</v>
      </c>
      <c r="F446" s="32" t="s">
        <v>76</v>
      </c>
      <c r="G446" s="33">
        <v>0.75</v>
      </c>
      <c r="H446" s="34">
        <v>0</v>
      </c>
      <c r="I446" s="34">
        <f>ROUND(G446*H446,P4)</f>
        <v>0</v>
      </c>
      <c r="J446" s="29"/>
      <c r="O446" s="35">
        <f>I446*0.21</f>
        <v>0</v>
      </c>
      <c r="P446">
        <v>3</v>
      </c>
    </row>
    <row r="447">
      <c r="A447" s="29" t="s">
        <v>34</v>
      </c>
      <c r="B447" s="36"/>
      <c r="C447" s="37"/>
      <c r="D447" s="37"/>
      <c r="E447" s="31" t="s">
        <v>459</v>
      </c>
      <c r="F447" s="37"/>
      <c r="G447" s="37"/>
      <c r="H447" s="37"/>
      <c r="I447" s="37"/>
      <c r="J447" s="38"/>
    </row>
    <row r="448" ht="43.2">
      <c r="A448" s="29" t="s">
        <v>36</v>
      </c>
      <c r="B448" s="36"/>
      <c r="C448" s="37"/>
      <c r="D448" s="37"/>
      <c r="E448" s="39" t="s">
        <v>460</v>
      </c>
      <c r="F448" s="37"/>
      <c r="G448" s="37"/>
      <c r="H448" s="37"/>
      <c r="I448" s="37"/>
      <c r="J448" s="38"/>
    </row>
    <row r="449">
      <c r="A449" s="29" t="s">
        <v>38</v>
      </c>
      <c r="B449" s="36"/>
      <c r="C449" s="37"/>
      <c r="D449" s="37"/>
      <c r="E449" s="40" t="s">
        <v>31</v>
      </c>
      <c r="F449" s="37"/>
      <c r="G449" s="37"/>
      <c r="H449" s="37"/>
      <c r="I449" s="37"/>
      <c r="J449" s="38"/>
    </row>
    <row r="450">
      <c r="A450" s="29" t="s">
        <v>29</v>
      </c>
      <c r="B450" s="29">
        <v>105</v>
      </c>
      <c r="C450" s="30" t="s">
        <v>461</v>
      </c>
      <c r="D450" s="29" t="s">
        <v>31</v>
      </c>
      <c r="E450" s="31" t="s">
        <v>462</v>
      </c>
      <c r="F450" s="32" t="s">
        <v>61</v>
      </c>
      <c r="G450" s="33">
        <v>5.7999999999999998</v>
      </c>
      <c r="H450" s="34">
        <v>0</v>
      </c>
      <c r="I450" s="34">
        <f>ROUND(G450*H450,P4)</f>
        <v>0</v>
      </c>
      <c r="J450" s="29"/>
      <c r="O450" s="35">
        <f>I450*0.21</f>
        <v>0</v>
      </c>
      <c r="P450">
        <v>3</v>
      </c>
    </row>
    <row r="451" ht="28.8">
      <c r="A451" s="29" t="s">
        <v>34</v>
      </c>
      <c r="B451" s="36"/>
      <c r="C451" s="37"/>
      <c r="D451" s="37"/>
      <c r="E451" s="31" t="s">
        <v>463</v>
      </c>
      <c r="F451" s="37"/>
      <c r="G451" s="37"/>
      <c r="H451" s="37"/>
      <c r="I451" s="37"/>
      <c r="J451" s="38"/>
    </row>
    <row r="452">
      <c r="A452" s="29" t="s">
        <v>36</v>
      </c>
      <c r="B452" s="36"/>
      <c r="C452" s="37"/>
      <c r="D452" s="37"/>
      <c r="E452" s="39" t="s">
        <v>464</v>
      </c>
      <c r="F452" s="37"/>
      <c r="G452" s="37"/>
      <c r="H452" s="37"/>
      <c r="I452" s="37"/>
      <c r="J452" s="38"/>
    </row>
    <row r="453">
      <c r="A453" s="29" t="s">
        <v>38</v>
      </c>
      <c r="B453" s="36"/>
      <c r="C453" s="37"/>
      <c r="D453" s="37"/>
      <c r="E453" s="40" t="s">
        <v>31</v>
      </c>
      <c r="F453" s="37"/>
      <c r="G453" s="37"/>
      <c r="H453" s="37"/>
      <c r="I453" s="37"/>
      <c r="J453" s="38"/>
    </row>
    <row r="454" ht="28.8">
      <c r="A454" s="29" t="s">
        <v>29</v>
      </c>
      <c r="B454" s="29">
        <v>106</v>
      </c>
      <c r="C454" s="30" t="s">
        <v>465</v>
      </c>
      <c r="D454" s="29" t="s">
        <v>31</v>
      </c>
      <c r="E454" s="31" t="s">
        <v>466</v>
      </c>
      <c r="F454" s="32" t="s">
        <v>76</v>
      </c>
      <c r="G454" s="33">
        <v>0.5</v>
      </c>
      <c r="H454" s="34">
        <v>0</v>
      </c>
      <c r="I454" s="34">
        <f>ROUND(G454*H454,P4)</f>
        <v>0</v>
      </c>
      <c r="J454" s="29"/>
      <c r="O454" s="35">
        <f>I454*0.21</f>
        <v>0</v>
      </c>
      <c r="P454">
        <v>3</v>
      </c>
    </row>
    <row r="455" ht="28.8">
      <c r="A455" s="29" t="s">
        <v>34</v>
      </c>
      <c r="B455" s="36"/>
      <c r="C455" s="37"/>
      <c r="D455" s="37"/>
      <c r="E455" s="31" t="s">
        <v>467</v>
      </c>
      <c r="F455" s="37"/>
      <c r="G455" s="37"/>
      <c r="H455" s="37"/>
      <c r="I455" s="37"/>
      <c r="J455" s="38"/>
    </row>
    <row r="456">
      <c r="A456" s="29" t="s">
        <v>36</v>
      </c>
      <c r="B456" s="36"/>
      <c r="C456" s="37"/>
      <c r="D456" s="37"/>
      <c r="E456" s="39" t="s">
        <v>468</v>
      </c>
      <c r="F456" s="37"/>
      <c r="G456" s="37"/>
      <c r="H456" s="37"/>
      <c r="I456" s="37"/>
      <c r="J456" s="38"/>
    </row>
    <row r="457">
      <c r="A457" s="29" t="s">
        <v>38</v>
      </c>
      <c r="B457" s="36"/>
      <c r="C457" s="37"/>
      <c r="D457" s="37"/>
      <c r="E457" s="40" t="s">
        <v>31</v>
      </c>
      <c r="F457" s="37"/>
      <c r="G457" s="37"/>
      <c r="H457" s="37"/>
      <c r="I457" s="37"/>
      <c r="J457" s="38"/>
    </row>
    <row r="458">
      <c r="A458" s="29" t="s">
        <v>29</v>
      </c>
      <c r="B458" s="29">
        <v>107</v>
      </c>
      <c r="C458" s="30" t="s">
        <v>469</v>
      </c>
      <c r="D458" s="29" t="s">
        <v>31</v>
      </c>
      <c r="E458" s="31" t="s">
        <v>470</v>
      </c>
      <c r="F458" s="32" t="s">
        <v>61</v>
      </c>
      <c r="G458" s="33">
        <v>14</v>
      </c>
      <c r="H458" s="34">
        <v>0</v>
      </c>
      <c r="I458" s="34">
        <f>ROUND(G458*H458,P4)</f>
        <v>0</v>
      </c>
      <c r="J458" s="29"/>
      <c r="O458" s="35">
        <f>I458*0.21</f>
        <v>0</v>
      </c>
      <c r="P458">
        <v>3</v>
      </c>
    </row>
    <row r="459" ht="43.2">
      <c r="A459" s="29" t="s">
        <v>34</v>
      </c>
      <c r="B459" s="36"/>
      <c r="C459" s="37"/>
      <c r="D459" s="37"/>
      <c r="E459" s="31" t="s">
        <v>471</v>
      </c>
      <c r="F459" s="37"/>
      <c r="G459" s="37"/>
      <c r="H459" s="37"/>
      <c r="I459" s="37"/>
      <c r="J459" s="38"/>
    </row>
    <row r="460">
      <c r="A460" s="29" t="s">
        <v>36</v>
      </c>
      <c r="B460" s="36"/>
      <c r="C460" s="37"/>
      <c r="D460" s="37"/>
      <c r="E460" s="39" t="s">
        <v>472</v>
      </c>
      <c r="F460" s="37"/>
      <c r="G460" s="37"/>
      <c r="H460" s="37"/>
      <c r="I460" s="37"/>
      <c r="J460" s="38"/>
    </row>
    <row r="461">
      <c r="A461" s="29" t="s">
        <v>38</v>
      </c>
      <c r="B461" s="36"/>
      <c r="C461" s="37"/>
      <c r="D461" s="37"/>
      <c r="E461" s="40" t="s">
        <v>31</v>
      </c>
      <c r="F461" s="37"/>
      <c r="G461" s="37"/>
      <c r="H461" s="37"/>
      <c r="I461" s="37"/>
      <c r="J461" s="38"/>
    </row>
    <row r="462">
      <c r="A462" s="23" t="s">
        <v>26</v>
      </c>
      <c r="B462" s="24"/>
      <c r="C462" s="25" t="s">
        <v>473</v>
      </c>
      <c r="D462" s="26"/>
      <c r="E462" s="23" t="s">
        <v>474</v>
      </c>
      <c r="F462" s="26"/>
      <c r="G462" s="26"/>
      <c r="H462" s="26"/>
      <c r="I462" s="27">
        <f>SUMIFS(I463:I486,A463:A486,"P")</f>
        <v>0</v>
      </c>
      <c r="J462" s="28"/>
    </row>
    <row r="463" ht="28.8">
      <c r="A463" s="29" t="s">
        <v>29</v>
      </c>
      <c r="B463" s="29">
        <v>108</v>
      </c>
      <c r="C463" s="30" t="s">
        <v>475</v>
      </c>
      <c r="D463" s="29" t="s">
        <v>31</v>
      </c>
      <c r="E463" s="31" t="s">
        <v>476</v>
      </c>
      <c r="F463" s="32" t="s">
        <v>41</v>
      </c>
      <c r="G463" s="33">
        <v>7.7460000000000004</v>
      </c>
      <c r="H463" s="34">
        <v>0</v>
      </c>
      <c r="I463" s="34">
        <f>ROUND(G463*H463,P4)</f>
        <v>0</v>
      </c>
      <c r="J463" s="29"/>
      <c r="O463" s="35">
        <f>I463*0.21</f>
        <v>0</v>
      </c>
      <c r="P463">
        <v>3</v>
      </c>
    </row>
    <row r="464" ht="28.8">
      <c r="A464" s="29" t="s">
        <v>34</v>
      </c>
      <c r="B464" s="36"/>
      <c r="C464" s="37"/>
      <c r="D464" s="37"/>
      <c r="E464" s="31" t="s">
        <v>477</v>
      </c>
      <c r="F464" s="37"/>
      <c r="G464" s="37"/>
      <c r="H464" s="37"/>
      <c r="I464" s="37"/>
      <c r="J464" s="38"/>
    </row>
    <row r="465" ht="100.8">
      <c r="A465" s="29" t="s">
        <v>36</v>
      </c>
      <c r="B465" s="36"/>
      <c r="C465" s="37"/>
      <c r="D465" s="37"/>
      <c r="E465" s="39" t="s">
        <v>478</v>
      </c>
      <c r="F465" s="37"/>
      <c r="G465" s="37"/>
      <c r="H465" s="37"/>
      <c r="I465" s="37"/>
      <c r="J465" s="38"/>
    </row>
    <row r="466">
      <c r="A466" s="29" t="s">
        <v>38</v>
      </c>
      <c r="B466" s="36"/>
      <c r="C466" s="37"/>
      <c r="D466" s="37"/>
      <c r="E466" s="40" t="s">
        <v>31</v>
      </c>
      <c r="F466" s="37"/>
      <c r="G466" s="37"/>
      <c r="H466" s="37"/>
      <c r="I466" s="37"/>
      <c r="J466" s="38"/>
    </row>
    <row r="467">
      <c r="A467" s="29" t="s">
        <v>29</v>
      </c>
      <c r="B467" s="29">
        <v>109</v>
      </c>
      <c r="C467" s="30" t="s">
        <v>479</v>
      </c>
      <c r="D467" s="29" t="s">
        <v>31</v>
      </c>
      <c r="E467" s="31" t="s">
        <v>480</v>
      </c>
      <c r="F467" s="32" t="s">
        <v>41</v>
      </c>
      <c r="G467" s="33">
        <v>215.63399999999999</v>
      </c>
      <c r="H467" s="34">
        <v>0</v>
      </c>
      <c r="I467" s="34">
        <f>ROUND(G467*H467,P4)</f>
        <v>0</v>
      </c>
      <c r="J467" s="29"/>
      <c r="O467" s="35">
        <f>I467*0.21</f>
        <v>0</v>
      </c>
      <c r="P467">
        <v>3</v>
      </c>
    </row>
    <row r="468" ht="28.8">
      <c r="A468" s="29" t="s">
        <v>34</v>
      </c>
      <c r="B468" s="36"/>
      <c r="C468" s="37"/>
      <c r="D468" s="37"/>
      <c r="E468" s="31" t="s">
        <v>481</v>
      </c>
      <c r="F468" s="37"/>
      <c r="G468" s="37"/>
      <c r="H468" s="37"/>
      <c r="I468" s="37"/>
      <c r="J468" s="38"/>
    </row>
    <row r="469" ht="100.8">
      <c r="A469" s="29" t="s">
        <v>36</v>
      </c>
      <c r="B469" s="36"/>
      <c r="C469" s="37"/>
      <c r="D469" s="37"/>
      <c r="E469" s="39" t="s">
        <v>482</v>
      </c>
      <c r="F469" s="37"/>
      <c r="G469" s="37"/>
      <c r="H469" s="37"/>
      <c r="I469" s="37"/>
      <c r="J469" s="38"/>
    </row>
    <row r="470">
      <c r="A470" s="29" t="s">
        <v>38</v>
      </c>
      <c r="B470" s="36"/>
      <c r="C470" s="37"/>
      <c r="D470" s="37"/>
      <c r="E470" s="40" t="s">
        <v>31</v>
      </c>
      <c r="F470" s="37"/>
      <c r="G470" s="37"/>
      <c r="H470" s="37"/>
      <c r="I470" s="37"/>
      <c r="J470" s="38"/>
    </row>
    <row r="471">
      <c r="A471" s="29" t="s">
        <v>29</v>
      </c>
      <c r="B471" s="29">
        <v>110</v>
      </c>
      <c r="C471" s="30" t="s">
        <v>483</v>
      </c>
      <c r="D471" s="29" t="s">
        <v>31</v>
      </c>
      <c r="E471" s="31" t="s">
        <v>484</v>
      </c>
      <c r="F471" s="32" t="s">
        <v>41</v>
      </c>
      <c r="G471" s="33">
        <v>4.4240000000000004</v>
      </c>
      <c r="H471" s="34">
        <v>0</v>
      </c>
      <c r="I471" s="34">
        <f>ROUND(G471*H471,P4)</f>
        <v>0</v>
      </c>
      <c r="J471" s="29"/>
      <c r="O471" s="35">
        <f>I471*0.21</f>
        <v>0</v>
      </c>
      <c r="P471">
        <v>3</v>
      </c>
    </row>
    <row r="472" ht="28.8">
      <c r="A472" s="29" t="s">
        <v>34</v>
      </c>
      <c r="B472" s="36"/>
      <c r="C472" s="37"/>
      <c r="D472" s="37"/>
      <c r="E472" s="31" t="s">
        <v>485</v>
      </c>
      <c r="F472" s="37"/>
      <c r="G472" s="37"/>
      <c r="H472" s="37"/>
      <c r="I472" s="37"/>
      <c r="J472" s="38"/>
    </row>
    <row r="473">
      <c r="A473" s="29" t="s">
        <v>36</v>
      </c>
      <c r="B473" s="36"/>
      <c r="C473" s="37"/>
      <c r="D473" s="37"/>
      <c r="E473" s="39" t="s">
        <v>486</v>
      </c>
      <c r="F473" s="37"/>
      <c r="G473" s="37"/>
      <c r="H473" s="37"/>
      <c r="I473" s="37"/>
      <c r="J473" s="38"/>
    </row>
    <row r="474">
      <c r="A474" s="29" t="s">
        <v>38</v>
      </c>
      <c r="B474" s="36"/>
      <c r="C474" s="37"/>
      <c r="D474" s="37"/>
      <c r="E474" s="40" t="s">
        <v>31</v>
      </c>
      <c r="F474" s="37"/>
      <c r="G474" s="37"/>
      <c r="H474" s="37"/>
      <c r="I474" s="37"/>
      <c r="J474" s="38"/>
    </row>
    <row r="475">
      <c r="A475" s="29" t="s">
        <v>29</v>
      </c>
      <c r="B475" s="29">
        <v>111</v>
      </c>
      <c r="C475" s="30" t="s">
        <v>487</v>
      </c>
      <c r="D475" s="29" t="s">
        <v>31</v>
      </c>
      <c r="E475" s="31" t="s">
        <v>488</v>
      </c>
      <c r="F475" s="32" t="s">
        <v>41</v>
      </c>
      <c r="G475" s="33">
        <v>128.29599999999999</v>
      </c>
      <c r="H475" s="34">
        <v>0</v>
      </c>
      <c r="I475" s="34">
        <f>ROUND(G475*H475,P4)</f>
        <v>0</v>
      </c>
      <c r="J475" s="29"/>
      <c r="O475" s="35">
        <f>I475*0.21</f>
        <v>0</v>
      </c>
      <c r="P475">
        <v>3</v>
      </c>
    </row>
    <row r="476" ht="28.8">
      <c r="A476" s="29" t="s">
        <v>34</v>
      </c>
      <c r="B476" s="36"/>
      <c r="C476" s="37"/>
      <c r="D476" s="37"/>
      <c r="E476" s="31" t="s">
        <v>489</v>
      </c>
      <c r="F476" s="37"/>
      <c r="G476" s="37"/>
      <c r="H476" s="37"/>
      <c r="I476" s="37"/>
      <c r="J476" s="38"/>
    </row>
    <row r="477">
      <c r="A477" s="29" t="s">
        <v>36</v>
      </c>
      <c r="B477" s="36"/>
      <c r="C477" s="37"/>
      <c r="D477" s="37"/>
      <c r="E477" s="39" t="s">
        <v>490</v>
      </c>
      <c r="F477" s="37"/>
      <c r="G477" s="37"/>
      <c r="H477" s="37"/>
      <c r="I477" s="37"/>
      <c r="J477" s="38"/>
    </row>
    <row r="478">
      <c r="A478" s="29" t="s">
        <v>38</v>
      </c>
      <c r="B478" s="36"/>
      <c r="C478" s="37"/>
      <c r="D478" s="37"/>
      <c r="E478" s="40" t="s">
        <v>31</v>
      </c>
      <c r="F478" s="37"/>
      <c r="G478" s="37"/>
      <c r="H478" s="37"/>
      <c r="I478" s="37"/>
      <c r="J478" s="38"/>
    </row>
    <row r="479">
      <c r="A479" s="29" t="s">
        <v>29</v>
      </c>
      <c r="B479" s="29">
        <v>112</v>
      </c>
      <c r="C479" s="30" t="s">
        <v>491</v>
      </c>
      <c r="D479" s="29" t="s">
        <v>31</v>
      </c>
      <c r="E479" s="31" t="s">
        <v>492</v>
      </c>
      <c r="F479" s="32" t="s">
        <v>41</v>
      </c>
      <c r="G479" s="33">
        <v>11.103</v>
      </c>
      <c r="H479" s="34">
        <v>0</v>
      </c>
      <c r="I479" s="34">
        <f>ROUND(G479*H479,P4)</f>
        <v>0</v>
      </c>
      <c r="J479" s="29"/>
      <c r="O479" s="35">
        <f>I479*0.21</f>
        <v>0</v>
      </c>
      <c r="P479">
        <v>3</v>
      </c>
    </row>
    <row r="480" ht="28.8">
      <c r="A480" s="29" t="s">
        <v>34</v>
      </c>
      <c r="B480" s="36"/>
      <c r="C480" s="37"/>
      <c r="D480" s="37"/>
      <c r="E480" s="31" t="s">
        <v>493</v>
      </c>
      <c r="F480" s="37"/>
      <c r="G480" s="37"/>
      <c r="H480" s="37"/>
      <c r="I480" s="37"/>
      <c r="J480" s="38"/>
    </row>
    <row r="481" ht="28.8">
      <c r="A481" s="29" t="s">
        <v>36</v>
      </c>
      <c r="B481" s="36"/>
      <c r="C481" s="37"/>
      <c r="D481" s="37"/>
      <c r="E481" s="39" t="s">
        <v>494</v>
      </c>
      <c r="F481" s="37"/>
      <c r="G481" s="37"/>
      <c r="H481" s="37"/>
      <c r="I481" s="37"/>
      <c r="J481" s="38"/>
    </row>
    <row r="482">
      <c r="A482" s="29" t="s">
        <v>38</v>
      </c>
      <c r="B482" s="36"/>
      <c r="C482" s="37"/>
      <c r="D482" s="37"/>
      <c r="E482" s="40" t="s">
        <v>31</v>
      </c>
      <c r="F482" s="37"/>
      <c r="G482" s="37"/>
      <c r="H482" s="37"/>
      <c r="I482" s="37"/>
      <c r="J482" s="38"/>
    </row>
    <row r="483">
      <c r="A483" s="29" t="s">
        <v>29</v>
      </c>
      <c r="B483" s="29">
        <v>113</v>
      </c>
      <c r="C483" s="30" t="s">
        <v>495</v>
      </c>
      <c r="D483" s="29" t="s">
        <v>31</v>
      </c>
      <c r="E483" s="31" t="s">
        <v>496</v>
      </c>
      <c r="F483" s="32" t="s">
        <v>41</v>
      </c>
      <c r="G483" s="33">
        <v>321.98700000000002</v>
      </c>
      <c r="H483" s="34">
        <v>0</v>
      </c>
      <c r="I483" s="34">
        <f>ROUND(G483*H483,P4)</f>
        <v>0</v>
      </c>
      <c r="J483" s="29"/>
      <c r="O483" s="35">
        <f>I483*0.21</f>
        <v>0</v>
      </c>
      <c r="P483">
        <v>3</v>
      </c>
    </row>
    <row r="484" ht="43.2">
      <c r="A484" s="29" t="s">
        <v>34</v>
      </c>
      <c r="B484" s="36"/>
      <c r="C484" s="37"/>
      <c r="D484" s="37"/>
      <c r="E484" s="31" t="s">
        <v>497</v>
      </c>
      <c r="F484" s="37"/>
      <c r="G484" s="37"/>
      <c r="H484" s="37"/>
      <c r="I484" s="37"/>
      <c r="J484" s="38"/>
    </row>
    <row r="485">
      <c r="A485" s="29" t="s">
        <v>36</v>
      </c>
      <c r="B485" s="36"/>
      <c r="C485" s="37"/>
      <c r="D485" s="37"/>
      <c r="E485" s="39" t="s">
        <v>498</v>
      </c>
      <c r="F485" s="37"/>
      <c r="G485" s="37"/>
      <c r="H485" s="37"/>
      <c r="I485" s="37"/>
      <c r="J485" s="38"/>
    </row>
    <row r="486">
      <c r="A486" s="29" t="s">
        <v>38</v>
      </c>
      <c r="B486" s="36"/>
      <c r="C486" s="37"/>
      <c r="D486" s="37"/>
      <c r="E486" s="40" t="s">
        <v>31</v>
      </c>
      <c r="F486" s="37"/>
      <c r="G486" s="37"/>
      <c r="H486" s="37"/>
      <c r="I486" s="37"/>
      <c r="J486" s="38"/>
    </row>
    <row r="487">
      <c r="A487" s="23" t="s">
        <v>26</v>
      </c>
      <c r="B487" s="24"/>
      <c r="C487" s="25" t="s">
        <v>499</v>
      </c>
      <c r="D487" s="26"/>
      <c r="E487" s="23" t="s">
        <v>500</v>
      </c>
      <c r="F487" s="26"/>
      <c r="G487" s="26"/>
      <c r="H487" s="26"/>
      <c r="I487" s="27">
        <f>SUMIFS(I488:I495,A488:A495,"P")</f>
        <v>0</v>
      </c>
      <c r="J487" s="28"/>
    </row>
    <row r="488">
      <c r="A488" s="29" t="s">
        <v>29</v>
      </c>
      <c r="B488" s="29">
        <v>114</v>
      </c>
      <c r="C488" s="30" t="s">
        <v>79</v>
      </c>
      <c r="D488" s="29" t="s">
        <v>31</v>
      </c>
      <c r="E488" s="31" t="s">
        <v>80</v>
      </c>
      <c r="F488" s="32" t="s">
        <v>41</v>
      </c>
      <c r="G488" s="33">
        <v>324.20999999999998</v>
      </c>
      <c r="H488" s="34">
        <v>0</v>
      </c>
      <c r="I488" s="34">
        <f>ROUND(G488*H488,P4)</f>
        <v>0</v>
      </c>
      <c r="J488" s="29"/>
      <c r="O488" s="35">
        <f>I488*0.21</f>
        <v>0</v>
      </c>
      <c r="P488">
        <v>3</v>
      </c>
    </row>
    <row r="489" ht="28.8">
      <c r="A489" s="29" t="s">
        <v>34</v>
      </c>
      <c r="B489" s="36"/>
      <c r="C489" s="37"/>
      <c r="D489" s="37"/>
      <c r="E489" s="31" t="s">
        <v>81</v>
      </c>
      <c r="F489" s="37"/>
      <c r="G489" s="37"/>
      <c r="H489" s="37"/>
      <c r="I489" s="37"/>
      <c r="J489" s="38"/>
    </row>
    <row r="490">
      <c r="A490" s="29" t="s">
        <v>36</v>
      </c>
      <c r="B490" s="36"/>
      <c r="C490" s="37"/>
      <c r="D490" s="37"/>
      <c r="E490" s="39" t="s">
        <v>501</v>
      </c>
      <c r="F490" s="37"/>
      <c r="G490" s="37"/>
      <c r="H490" s="37"/>
      <c r="I490" s="37"/>
      <c r="J490" s="38"/>
    </row>
    <row r="491">
      <c r="A491" s="29" t="s">
        <v>38</v>
      </c>
      <c r="B491" s="36"/>
      <c r="C491" s="37"/>
      <c r="D491" s="37"/>
      <c r="E491" s="40" t="s">
        <v>31</v>
      </c>
      <c r="F491" s="37"/>
      <c r="G491" s="37"/>
      <c r="H491" s="37"/>
      <c r="I491" s="37"/>
      <c r="J491" s="38"/>
    </row>
    <row r="492" ht="28.8">
      <c r="A492" s="29" t="s">
        <v>29</v>
      </c>
      <c r="B492" s="29">
        <v>115</v>
      </c>
      <c r="C492" s="30" t="s">
        <v>83</v>
      </c>
      <c r="D492" s="29" t="s">
        <v>31</v>
      </c>
      <c r="E492" s="31" t="s">
        <v>84</v>
      </c>
      <c r="F492" s="32" t="s">
        <v>41</v>
      </c>
      <c r="G492" s="33">
        <v>324.20999999999998</v>
      </c>
      <c r="H492" s="34">
        <v>0</v>
      </c>
      <c r="I492" s="34">
        <f>ROUND(G492*H492,P4)</f>
        <v>0</v>
      </c>
      <c r="J492" s="29"/>
      <c r="O492" s="35">
        <f>I492*0.21</f>
        <v>0</v>
      </c>
      <c r="P492">
        <v>3</v>
      </c>
    </row>
    <row r="493" ht="28.8">
      <c r="A493" s="29" t="s">
        <v>34</v>
      </c>
      <c r="B493" s="36"/>
      <c r="C493" s="37"/>
      <c r="D493" s="37"/>
      <c r="E493" s="31" t="s">
        <v>85</v>
      </c>
      <c r="F493" s="37"/>
      <c r="G493" s="37"/>
      <c r="H493" s="37"/>
      <c r="I493" s="37"/>
      <c r="J493" s="38"/>
    </row>
    <row r="494">
      <c r="A494" s="29" t="s">
        <v>36</v>
      </c>
      <c r="B494" s="36"/>
      <c r="C494" s="37"/>
      <c r="D494" s="37"/>
      <c r="E494" s="39" t="s">
        <v>501</v>
      </c>
      <c r="F494" s="37"/>
      <c r="G494" s="37"/>
      <c r="H494" s="37"/>
      <c r="I494" s="37"/>
      <c r="J494" s="38"/>
    </row>
    <row r="495">
      <c r="A495" s="29" t="s">
        <v>38</v>
      </c>
      <c r="B495" s="41"/>
      <c r="C495" s="42"/>
      <c r="D495" s="42"/>
      <c r="E495" s="43" t="s">
        <v>31</v>
      </c>
      <c r="F495" s="42"/>
      <c r="G495" s="42"/>
      <c r="H495" s="42"/>
      <c r="I495" s="42"/>
      <c r="J495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502</v>
      </c>
      <c r="D4" s="13"/>
      <c r="E4" s="14" t="s">
        <v>503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88</v>
      </c>
      <c r="D9" s="26"/>
      <c r="E9" s="23" t="s">
        <v>89</v>
      </c>
      <c r="F9" s="26"/>
      <c r="G9" s="26"/>
      <c r="H9" s="26"/>
      <c r="I9" s="27">
        <f>SUMIFS(I10:I13,A10:A13,"P")</f>
        <v>0</v>
      </c>
      <c r="J9" s="28"/>
    </row>
    <row r="10" ht="28.8">
      <c r="A10" s="29" t="s">
        <v>29</v>
      </c>
      <c r="B10" s="29">
        <v>1</v>
      </c>
      <c r="C10" s="30" t="s">
        <v>504</v>
      </c>
      <c r="D10" s="29" t="s">
        <v>31</v>
      </c>
      <c r="E10" s="31" t="s">
        <v>505</v>
      </c>
      <c r="F10" s="32" t="s">
        <v>41</v>
      </c>
      <c r="G10" s="33">
        <v>25.739999999999998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34</v>
      </c>
      <c r="B11" s="36"/>
      <c r="C11" s="37"/>
      <c r="D11" s="37"/>
      <c r="E11" s="31" t="s">
        <v>506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507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473</v>
      </c>
      <c r="D14" s="26"/>
      <c r="E14" s="23" t="s">
        <v>474</v>
      </c>
      <c r="F14" s="26"/>
      <c r="G14" s="26"/>
      <c r="H14" s="26"/>
      <c r="I14" s="27">
        <f>SUMIFS(I15:I26,A15:A26,"P")</f>
        <v>0</v>
      </c>
      <c r="J14" s="28"/>
    </row>
    <row r="15" ht="28.8">
      <c r="A15" s="29" t="s">
        <v>29</v>
      </c>
      <c r="B15" s="29">
        <v>2</v>
      </c>
      <c r="C15" s="30" t="s">
        <v>508</v>
      </c>
      <c r="D15" s="29" t="s">
        <v>31</v>
      </c>
      <c r="E15" s="31" t="s">
        <v>509</v>
      </c>
      <c r="F15" s="32" t="s">
        <v>41</v>
      </c>
      <c r="G15" s="33">
        <v>4.4240000000000004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510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39" t="s">
        <v>511</v>
      </c>
      <c r="F17" s="37"/>
      <c r="G17" s="37"/>
      <c r="H17" s="37"/>
      <c r="I17" s="37"/>
      <c r="J17" s="38"/>
    </row>
    <row r="18">
      <c r="A18" s="29" t="s">
        <v>38</v>
      </c>
      <c r="B18" s="36"/>
      <c r="C18" s="37"/>
      <c r="D18" s="37"/>
      <c r="E18" s="40" t="s">
        <v>31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512</v>
      </c>
      <c r="D19" s="29" t="s">
        <v>31</v>
      </c>
      <c r="E19" s="31" t="s">
        <v>513</v>
      </c>
      <c r="F19" s="32" t="s">
        <v>41</v>
      </c>
      <c r="G19" s="33">
        <v>16.599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28.8">
      <c r="A20" s="29" t="s">
        <v>34</v>
      </c>
      <c r="B20" s="36"/>
      <c r="C20" s="37"/>
      <c r="D20" s="37"/>
      <c r="E20" s="31" t="s">
        <v>514</v>
      </c>
      <c r="F20" s="37"/>
      <c r="G20" s="37"/>
      <c r="H20" s="37"/>
      <c r="I20" s="37"/>
      <c r="J20" s="38"/>
    </row>
    <row r="21" ht="86.4">
      <c r="A21" s="29" t="s">
        <v>36</v>
      </c>
      <c r="B21" s="36"/>
      <c r="C21" s="37"/>
      <c r="D21" s="37"/>
      <c r="E21" s="39" t="s">
        <v>515</v>
      </c>
      <c r="F21" s="37"/>
      <c r="G21" s="37"/>
      <c r="H21" s="37"/>
      <c r="I21" s="37"/>
      <c r="J21" s="38"/>
    </row>
    <row r="22">
      <c r="A22" s="29" t="s">
        <v>38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4</v>
      </c>
      <c r="C23" s="30" t="s">
        <v>516</v>
      </c>
      <c r="D23" s="29" t="s">
        <v>31</v>
      </c>
      <c r="E23" s="31" t="s">
        <v>517</v>
      </c>
      <c r="F23" s="32" t="s">
        <v>41</v>
      </c>
      <c r="G23" s="33">
        <v>1.8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34</v>
      </c>
      <c r="B24" s="36"/>
      <c r="C24" s="37"/>
      <c r="D24" s="37"/>
      <c r="E24" s="31" t="s">
        <v>518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519</v>
      </c>
      <c r="F25" s="37"/>
      <c r="G25" s="37"/>
      <c r="H25" s="37"/>
      <c r="I25" s="37"/>
      <c r="J25" s="38"/>
    </row>
    <row r="26">
      <c r="A26" s="29" t="s">
        <v>38</v>
      </c>
      <c r="B26" s="41"/>
      <c r="C26" s="42"/>
      <c r="D26" s="42"/>
      <c r="E26" s="43" t="s">
        <v>31</v>
      </c>
      <c r="F26" s="42"/>
      <c r="G26" s="42"/>
      <c r="H26" s="42"/>
      <c r="I26" s="42"/>
      <c r="J26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520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520</v>
      </c>
      <c r="D5" s="13"/>
      <c r="E5" s="14" t="s">
        <v>521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522</v>
      </c>
      <c r="D9" s="26"/>
      <c r="E9" s="23" t="s">
        <v>523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524</v>
      </c>
      <c r="D10" s="29" t="s">
        <v>31</v>
      </c>
      <c r="E10" s="31" t="s">
        <v>525</v>
      </c>
      <c r="F10" s="32" t="s">
        <v>429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366</v>
      </c>
      <c r="F12" s="37"/>
      <c r="G12" s="37"/>
      <c r="H12" s="37"/>
      <c r="I12" s="37"/>
      <c r="J12" s="38"/>
    </row>
    <row r="13">
      <c r="A13" s="29" t="s">
        <v>38</v>
      </c>
      <c r="B13" s="41"/>
      <c r="C13" s="42"/>
      <c r="D13" s="42"/>
      <c r="E13" s="43" t="s">
        <v>31</v>
      </c>
      <c r="F13" s="42"/>
      <c r="G13" s="42"/>
      <c r="H13" s="42"/>
      <c r="I13" s="42"/>
      <c r="J1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520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</v>
      </c>
      <c r="D4" s="13"/>
      <c r="E4" s="14" t="s">
        <v>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520</v>
      </c>
      <c r="D5" s="13"/>
      <c r="E5" s="14" t="s">
        <v>521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526</v>
      </c>
      <c r="D9" s="26"/>
      <c r="E9" s="23" t="s">
        <v>527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29</v>
      </c>
      <c r="B10" s="29">
        <v>1</v>
      </c>
      <c r="C10" s="30" t="s">
        <v>528</v>
      </c>
      <c r="D10" s="29" t="s">
        <v>31</v>
      </c>
      <c r="E10" s="31" t="s">
        <v>529</v>
      </c>
      <c r="F10" s="32" t="s">
        <v>429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366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530</v>
      </c>
      <c r="D14" s="29" t="s">
        <v>31</v>
      </c>
      <c r="E14" s="31" t="s">
        <v>531</v>
      </c>
      <c r="F14" s="32" t="s">
        <v>429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366</v>
      </c>
      <c r="F16" s="37"/>
      <c r="G16" s="37"/>
      <c r="H16" s="37"/>
      <c r="I16" s="37"/>
      <c r="J16" s="38"/>
    </row>
    <row r="17">
      <c r="A17" s="29" t="s">
        <v>38</v>
      </c>
      <c r="B17" s="41"/>
      <c r="C17" s="42"/>
      <c r="D17" s="42"/>
      <c r="E17" s="43" t="s">
        <v>31</v>
      </c>
      <c r="F17" s="42"/>
      <c r="G17" s="42"/>
      <c r="H17" s="42"/>
      <c r="I17" s="42"/>
      <c r="J1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520</v>
      </c>
      <c r="I3" s="16">
        <f>SUMIFS(I9:I38,A9:A38,"SD")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502</v>
      </c>
      <c r="D4" s="13"/>
      <c r="E4" s="14" t="s">
        <v>503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520</v>
      </c>
      <c r="D5" s="13"/>
      <c r="E5" s="14" t="s">
        <v>521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522</v>
      </c>
      <c r="D9" s="26"/>
      <c r="E9" s="23" t="s">
        <v>523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532</v>
      </c>
      <c r="D10" s="29" t="s">
        <v>31</v>
      </c>
      <c r="E10" s="31" t="s">
        <v>533</v>
      </c>
      <c r="F10" s="32" t="s">
        <v>429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366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534</v>
      </c>
      <c r="D14" s="29" t="s">
        <v>31</v>
      </c>
      <c r="E14" s="31" t="s">
        <v>535</v>
      </c>
      <c r="F14" s="32" t="s">
        <v>429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366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526</v>
      </c>
      <c r="D18" s="26"/>
      <c r="E18" s="23" t="s">
        <v>527</v>
      </c>
      <c r="F18" s="26"/>
      <c r="G18" s="26"/>
      <c r="H18" s="26"/>
      <c r="I18" s="27">
        <f>SUMIFS(I19:I38,A19:A38,"P")</f>
        <v>0</v>
      </c>
      <c r="J18" s="28"/>
    </row>
    <row r="19">
      <c r="A19" s="29" t="s">
        <v>29</v>
      </c>
      <c r="B19" s="29">
        <v>3</v>
      </c>
      <c r="C19" s="30" t="s">
        <v>536</v>
      </c>
      <c r="D19" s="29" t="s">
        <v>31</v>
      </c>
      <c r="E19" s="31" t="s">
        <v>537</v>
      </c>
      <c r="F19" s="32" t="s">
        <v>429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0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366</v>
      </c>
      <c r="F21" s="37"/>
      <c r="G21" s="37"/>
      <c r="H21" s="37"/>
      <c r="I21" s="37"/>
      <c r="J21" s="38"/>
    </row>
    <row r="22">
      <c r="A22" s="29" t="s">
        <v>38</v>
      </c>
      <c r="B22" s="36"/>
      <c r="C22" s="37"/>
      <c r="D22" s="37"/>
      <c r="E22" s="40" t="s">
        <v>31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538</v>
      </c>
      <c r="D23" s="29" t="s">
        <v>31</v>
      </c>
      <c r="E23" s="31" t="s">
        <v>539</v>
      </c>
      <c r="F23" s="32" t="s">
        <v>540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40" t="s">
        <v>31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366</v>
      </c>
      <c r="F25" s="37"/>
      <c r="G25" s="37"/>
      <c r="H25" s="37"/>
      <c r="I25" s="37"/>
      <c r="J25" s="38"/>
    </row>
    <row r="26">
      <c r="A26" s="29" t="s">
        <v>38</v>
      </c>
      <c r="B26" s="36"/>
      <c r="C26" s="37"/>
      <c r="D26" s="37"/>
      <c r="E26" s="40" t="s">
        <v>31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541</v>
      </c>
      <c r="D27" s="29" t="s">
        <v>31</v>
      </c>
      <c r="E27" s="31" t="s">
        <v>542</v>
      </c>
      <c r="F27" s="32" t="s">
        <v>429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0" t="s">
        <v>31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366</v>
      </c>
      <c r="F29" s="37"/>
      <c r="G29" s="37"/>
      <c r="H29" s="37"/>
      <c r="I29" s="37"/>
      <c r="J29" s="38"/>
    </row>
    <row r="30">
      <c r="A30" s="29" t="s">
        <v>38</v>
      </c>
      <c r="B30" s="36"/>
      <c r="C30" s="37"/>
      <c r="D30" s="37"/>
      <c r="E30" s="40" t="s">
        <v>31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543</v>
      </c>
      <c r="D31" s="29" t="s">
        <v>31</v>
      </c>
      <c r="E31" s="31" t="s">
        <v>544</v>
      </c>
      <c r="F31" s="32" t="s">
        <v>540</v>
      </c>
      <c r="G31" s="33">
        <v>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0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294</v>
      </c>
      <c r="F33" s="37"/>
      <c r="G33" s="37"/>
      <c r="H33" s="37"/>
      <c r="I33" s="37"/>
      <c r="J33" s="38"/>
    </row>
    <row r="34">
      <c r="A34" s="29" t="s">
        <v>38</v>
      </c>
      <c r="B34" s="36"/>
      <c r="C34" s="37"/>
      <c r="D34" s="37"/>
      <c r="E34" s="40" t="s">
        <v>31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545</v>
      </c>
      <c r="D35" s="29" t="s">
        <v>31</v>
      </c>
      <c r="E35" s="31" t="s">
        <v>546</v>
      </c>
      <c r="F35" s="32" t="s">
        <v>429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0" t="s">
        <v>31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366</v>
      </c>
      <c r="F37" s="37"/>
      <c r="G37" s="37"/>
      <c r="H37" s="37"/>
      <c r="I37" s="37"/>
      <c r="J37" s="38"/>
    </row>
    <row r="38">
      <c r="A38" s="29" t="s">
        <v>38</v>
      </c>
      <c r="B38" s="41"/>
      <c r="C38" s="42"/>
      <c r="D38" s="42"/>
      <c r="E38" s="43" t="s">
        <v>31</v>
      </c>
      <c r="F38" s="42"/>
      <c r="G38" s="42"/>
      <c r="H38" s="42"/>
      <c r="I38" s="42"/>
      <c r="J38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2024-11-27T11:04:27Z</dcterms:created>
  <dcterms:modified xsi:type="dcterms:W3CDTF">2024-11-27T11:04:27Z</dcterms:modified>
</cp:coreProperties>
</file>